
<file path=[Content_Types].xml><?xml version="1.0" encoding="utf-8"?>
<Types xmlns="http://schemas.openxmlformats.org/package/2006/content-types">
  <Default Extension="bin" ContentType="application/vnd.openxmlformats-officedocument.spreadsheetml.printerSettings"/>
  <Default Extension="jpeg" ContentType="image/jpeg"/>
  <Default Extension="png" ContentType="image/png"/>
  <Default Extension="rels" ContentType="application/vnd.openxmlformats-package.relationships+xml"/>
  <Default Extension="vml" ContentType="application/vnd.openxmlformats-officedocument.vmlDrawing"/>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externalLinks/externalLink1.xml" ContentType="application/vnd.openxmlformats-officedocument.spreadsheetml.externalLink+xml"/>
  <Override PartName="/xl/externalLinks/externalLink2.xml" ContentType="application/vnd.openxmlformats-officedocument.spreadsheetml.externalLink+xml"/>
  <Override PartName="/xl/externalLinks/externalLink3.xml" ContentType="application/vnd.openxmlformats-officedocument.spreadsheetml.externalLink+xml"/>
  <Override PartName="/xl/externalLinks/externalLink4.xml" ContentType="application/vnd.openxmlformats-officedocument.spreadsheetml.externalLink+xml"/>
  <Override PartName="/xl/externalLinks/externalLink5.xml" ContentType="application/vnd.openxmlformats-officedocument.spreadsheetml.externalLink+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omments1.xml" ContentType="application/vnd.openxmlformats-officedocument.spreadsheetml.comments+xml"/>
  <Override PartName="/xl/threadedComments/threadedComment1.xml" ContentType="application/vnd.ms-excel.threadedcomments+xml"/>
  <Override PartName="/xl/drawings/drawing2.xml" ContentType="application/vnd.openxmlformats-officedocument.drawing+xml"/>
  <Override PartName="/xl/comments2.xml" ContentType="application/vnd.openxmlformats-officedocument.spreadsheetml.comments+xml"/>
  <Override PartName="/xl/drawings/drawing3.xml" ContentType="application/vnd.openxmlformats-officedocument.drawing+xml"/>
  <Override PartName="/xl/drawings/drawing4.xml" ContentType="application/vnd.openxmlformats-officedocument.drawing+xml"/>
  <Override PartName="/xl/drawings/drawing5.xml" ContentType="application/vnd.openxmlformats-officedocument.drawing+xml"/>
  <Override PartName="/xl/persons/person.xml" ContentType="application/vnd.ms-excel.person+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26731"/>
  <workbookPr defaultThemeVersion="166925"/>
  <mc:AlternateContent xmlns:mc="http://schemas.openxmlformats.org/markup-compatibility/2006">
    <mc:Choice Requires="x15">
      <x15ac:absPath xmlns:x15ac="http://schemas.microsoft.com/office/spreadsheetml/2010/11/ac" url="https://btsungto-my.sharepoint.com/personal/hwayoung_chang_bdo_kr/Documents/1. ESG 센터/02. 고객사별 정리/02. GS건설/11. 원고 업데이트_자료 정리_취합자료/3. 정성데이터/01. 인터뷰/02. 검토요청/"/>
    </mc:Choice>
  </mc:AlternateContent>
  <xr:revisionPtr revIDLastSave="2142" documentId="8_{4372297F-4D94-4413-A55A-ADF8FE2EDE83}" xr6:coauthVersionLast="47" xr6:coauthVersionMax="47" xr10:uidLastSave="{9E86C9C4-C4BB-46EA-B43C-E75BA0359ECD}"/>
  <bookViews>
    <workbookView xWindow="-28920" yWindow="-120" windowWidth="29040" windowHeight="15840" tabRatio="906" activeTab="3" xr2:uid="{5F70A2F5-D17C-4B9D-B892-E0CF152E46D4}"/>
  </bookViews>
  <sheets>
    <sheet name="작성 검토 가이드" sheetId="6" r:id="rId1"/>
    <sheet name="원고 취합" sheetId="1" r:id="rId2"/>
    <sheet name="인터뷰 담당 부서&gt;&gt;별로 분류하여 작성할 것" sheetId="15" r:id="rId3"/>
    <sheet name="72" sheetId="42" r:id="rId4"/>
    <sheet name="116" sheetId="88" r:id="rId5"/>
    <sheet name="DX팀" sheetId="93" r:id="rId6"/>
    <sheet name="CX팀" sheetId="94" r:id="rId7"/>
  </sheets>
  <externalReferences>
    <externalReference r:id="rId8"/>
    <externalReference r:id="rId9"/>
    <externalReference r:id="rId10"/>
    <externalReference r:id="rId11"/>
    <externalReference r:id="rId12"/>
  </externalReferences>
  <definedNames>
    <definedName name="_10cc1_" localSheetId="0" hidden="1">{#N/A,#N/A,FALSE,"군산원가";#N/A,#N/A,FALSE,"팀별월별";#N/A,#N/A,FALSE,"타공정대체";#N/A,#N/A,FALSE,"기타경비";#N/A,#N/A,FALSE,"원료";#N/A,#N/A,FALSE,"연료"}</definedName>
    <definedName name="_10cc1_" hidden="1">{#N/A,#N/A,FALSE,"군산원가";#N/A,#N/A,FALSE,"팀별월별";#N/A,#N/A,FALSE,"타공정대체";#N/A,#N/A,FALSE,"기타경비";#N/A,#N/A,FALSE,"원료";#N/A,#N/A,FALSE,"연료"}</definedName>
    <definedName name="_11cc2_" localSheetId="0" hidden="1">{#N/A,#N/A,FALSE,"군산원가";#N/A,#N/A,FALSE,"팀별월별";#N/A,#N/A,FALSE,"타공정대체";#N/A,#N/A,FALSE,"기타경비";#N/A,#N/A,FALSE,"원료";#N/A,#N/A,FALSE,"연료"}</definedName>
    <definedName name="_11cc2_" hidden="1">{#N/A,#N/A,FALSE,"군산원가";#N/A,#N/A,FALSE,"팀별월별";#N/A,#N/A,FALSE,"타공정대체";#N/A,#N/A,FALSE,"기타경비";#N/A,#N/A,FALSE,"원료";#N/A,#N/A,FALSE,"연료"}</definedName>
    <definedName name="_12cc3_" localSheetId="0" hidden="1">{#N/A,#N/A,FALSE,"Yield";#N/A,#N/A,FALSE,"Loss1";#N/A,#N/A,FALSE,"Loss2";#N/A,#N/A,FALSE,"Hour-Labor(배분)";#N/A,#N/A,FALSE,"Capital Expenditure";#N/A,#N/A,FALSE,"Productivity"}</definedName>
    <definedName name="_12cc3_" hidden="1">{#N/A,#N/A,FALSE,"Yield";#N/A,#N/A,FALSE,"Loss1";#N/A,#N/A,FALSE,"Loss2";#N/A,#N/A,FALSE,"Hour-Labor(배분)";#N/A,#N/A,FALSE,"Capital Expenditure";#N/A,#N/A,FALSE,"Productivity"}</definedName>
    <definedName name="_13cc4_" localSheetId="0" hidden="1">{#N/A,#N/A,FALSE,"98소지이동TOTvs99.1 (2)";#N/A,#N/A,FALSE,"TOTAL";#N/A,#N/A,FALSE,"98소지이동TOTvs99.1(b) (2)"}</definedName>
    <definedName name="_13cc4_" hidden="1">{#N/A,#N/A,FALSE,"98소지이동TOTvs99.1 (2)";#N/A,#N/A,FALSE,"TOTAL";#N/A,#N/A,FALSE,"98소지이동TOTvs99.1(b) (2)"}</definedName>
    <definedName name="_14cc5_" localSheetId="0" hidden="1">{#N/A,#N/A,FALSE,"98소지이동TOTvs99.1 (2)";#N/A,#N/A,FALSE,"TOTAL";#N/A,#N/A,FALSE,"98소지이동TOTvs99.1(b) (2)"}</definedName>
    <definedName name="_14cc5_" hidden="1">{#N/A,#N/A,FALSE,"98소지이동TOTvs99.1 (2)";#N/A,#N/A,FALSE,"TOTAL";#N/A,#N/A,FALSE,"98소지이동TOTvs99.1(b) (2)"}</definedName>
    <definedName name="_15cc6_" localSheetId="0" hidden="1">{#N/A,#N/A,FALSE,"Yield";#N/A,#N/A,FALSE,"Loss1";#N/A,#N/A,FALSE,"Loss2";#N/A,#N/A,FALSE,"Hour-Labor(배분)";#N/A,#N/A,FALSE,"Capital Expenditure";#N/A,#N/A,FALSE,"Productivity"}</definedName>
    <definedName name="_15cc6_" hidden="1">{#N/A,#N/A,FALSE,"Yield";#N/A,#N/A,FALSE,"Loss1";#N/A,#N/A,FALSE,"Loss2";#N/A,#N/A,FALSE,"Hour-Labor(배분)";#N/A,#N/A,FALSE,"Capital Expenditure";#N/A,#N/A,FALSE,"Productivity"}</definedName>
    <definedName name="_16cc7_" localSheetId="0" hidden="1">{#N/A,#N/A,FALSE,"Yield";#N/A,#N/A,FALSE,"Loss1";#N/A,#N/A,FALSE,"Loss2";#N/A,#N/A,FALSE,"Hour-Labor(배분)";#N/A,#N/A,FALSE,"Capital Expenditure";#N/A,#N/A,FALSE,"Productivity"}</definedName>
    <definedName name="_16cc7_" hidden="1">{#N/A,#N/A,FALSE,"Yield";#N/A,#N/A,FALSE,"Loss1";#N/A,#N/A,FALSE,"Loss2";#N/A,#N/A,FALSE,"Hour-Labor(배분)";#N/A,#N/A,FALSE,"Capital Expenditure";#N/A,#N/A,FALSE,"Productivity"}</definedName>
    <definedName name="_17cc8_" localSheetId="0" hidden="1">{#N/A,#N/A,FALSE,"Yield";#N/A,#N/A,FALSE,"Loss1";#N/A,#N/A,FALSE,"Loss2";#N/A,#N/A,FALSE,"Hour-Labor(배분)";#N/A,#N/A,FALSE,"Capital Expenditure";#N/A,#N/A,FALSE,"Productivity"}</definedName>
    <definedName name="_17cc8_" hidden="1">{#N/A,#N/A,FALSE,"Yield";#N/A,#N/A,FALSE,"Loss1";#N/A,#N/A,FALSE,"Loss2";#N/A,#N/A,FALSE,"Hour-Labor(배분)";#N/A,#N/A,FALSE,"Capital Expenditure";#N/A,#N/A,FALSE,"Productivity"}</definedName>
    <definedName name="_18cc9_" localSheetId="0" hidden="1">{#N/A,#N/A,FALSE,"98소지이동TOTvs99.1 (2)";#N/A,#N/A,FALSE,"TOTAL";#N/A,#N/A,FALSE,"98소지이동TOTvs99.1(b) (2)"}</definedName>
    <definedName name="_18cc9_" hidden="1">{#N/A,#N/A,FALSE,"98소지이동TOTvs99.1 (2)";#N/A,#N/A,FALSE,"TOTAL";#N/A,#N/A,FALSE,"98소지이동TOTvs99.1(b) (2)"}</definedName>
    <definedName name="_1bb1_" localSheetId="0" hidden="1">{#N/A,#N/A,FALSE,"98소지이동TOTvs99.1 (2)";#N/A,#N/A,FALSE,"TOTAL";#N/A,#N/A,FALSE,"98소지이동TOTvs99.1(b) (2)"}</definedName>
    <definedName name="_1bb1_" hidden="1">{#N/A,#N/A,FALSE,"98소지이동TOTvs99.1 (2)";#N/A,#N/A,FALSE,"TOTAL";#N/A,#N/A,FALSE,"98소지이동TOTvs99.1(b) (2)"}</definedName>
    <definedName name="_2bb2_" localSheetId="0" hidden="1">{#N/A,#N/A,FALSE,"98소지이동TOTvs99.1 (2)";#N/A,#N/A,FALSE,"TOTAL";#N/A,#N/A,FALSE,"98소지이동TOTvs99.1(b) (2)"}</definedName>
    <definedName name="_2bb2_" hidden="1">{#N/A,#N/A,FALSE,"98소지이동TOTvs99.1 (2)";#N/A,#N/A,FALSE,"TOTAL";#N/A,#N/A,FALSE,"98소지이동TOTvs99.1(b) (2)"}</definedName>
    <definedName name="_3bb3_" localSheetId="0" hidden="1">{#N/A,#N/A,FALSE,"군산원가";#N/A,#N/A,FALSE,"팀별월별";#N/A,#N/A,FALSE,"타공정대체";#N/A,#N/A,FALSE,"기타경비";#N/A,#N/A,FALSE,"원료";#N/A,#N/A,FALSE,"연료"}</definedName>
    <definedName name="_3bb3_" hidden="1">{#N/A,#N/A,FALSE,"군산원가";#N/A,#N/A,FALSE,"팀별월별";#N/A,#N/A,FALSE,"타공정대체";#N/A,#N/A,FALSE,"기타경비";#N/A,#N/A,FALSE,"원료";#N/A,#N/A,FALSE,"연료"}</definedName>
    <definedName name="_4bb4_" localSheetId="0" hidden="1">{#N/A,#N/A,FALSE,"98소지이동TOTvs99.1 (2)";#N/A,#N/A,FALSE,"TOTAL";#N/A,#N/A,FALSE,"98소지이동TOTvs99.1(b) (2)"}</definedName>
    <definedName name="_4bb4_" hidden="1">{#N/A,#N/A,FALSE,"98소지이동TOTvs99.1 (2)";#N/A,#N/A,FALSE,"TOTAL";#N/A,#N/A,FALSE,"98소지이동TOTvs99.1(b) (2)"}</definedName>
    <definedName name="_5bb5_" localSheetId="0" hidden="1">{#N/A,#N/A,FALSE,"98소지이동TOTvs99.1 (2)";#N/A,#N/A,FALSE,"TOTAL";#N/A,#N/A,FALSE,"98소지이동TOTvs99.1(b) (2)"}</definedName>
    <definedName name="_5bb5_" hidden="1">{#N/A,#N/A,FALSE,"98소지이동TOTvs99.1 (2)";#N/A,#N/A,FALSE,"TOTAL";#N/A,#N/A,FALSE,"98소지이동TOTvs99.1(b) (2)"}</definedName>
    <definedName name="_6bb6_" localSheetId="0" hidden="1">{#N/A,#N/A,FALSE,"98소지이동TOTvs99.1 (2)";#N/A,#N/A,FALSE,"TOTAL";#N/A,#N/A,FALSE,"98소지이동TOTvs99.1(b) (2)"}</definedName>
    <definedName name="_6bb6_" hidden="1">{#N/A,#N/A,FALSE,"98소지이동TOTvs99.1 (2)";#N/A,#N/A,FALSE,"TOTAL";#N/A,#N/A,FALSE,"98소지이동TOTvs99.1(b) (2)"}</definedName>
    <definedName name="_7bb7_" localSheetId="0" hidden="1">{#N/A,#N/A,FALSE,"98소지이동TOTvs99.1 (2)";#N/A,#N/A,FALSE,"TOTAL";#N/A,#N/A,FALSE,"98소지이동TOTvs99.1(b) (2)"}</definedName>
    <definedName name="_7bb7_" hidden="1">{#N/A,#N/A,FALSE,"98소지이동TOTvs99.1 (2)";#N/A,#N/A,FALSE,"TOTAL";#N/A,#N/A,FALSE,"98소지이동TOTvs99.1(b) (2)"}</definedName>
    <definedName name="_8bb8_" localSheetId="0" hidden="1">{#N/A,#N/A,FALSE,"군산원가";#N/A,#N/A,FALSE,"팀별월별";#N/A,#N/A,FALSE,"타공정대체";#N/A,#N/A,FALSE,"기타경비";#N/A,#N/A,FALSE,"원료";#N/A,#N/A,FALSE,"연료"}</definedName>
    <definedName name="_8bb8_" hidden="1">{#N/A,#N/A,FALSE,"군산원가";#N/A,#N/A,FALSE,"팀별월별";#N/A,#N/A,FALSE,"타공정대체";#N/A,#N/A,FALSE,"기타경비";#N/A,#N/A,FALSE,"원료";#N/A,#N/A,FALSE,"연료"}</definedName>
    <definedName name="_9bb9_" localSheetId="0" hidden="1">{#N/A,#N/A,FALSE,"군산원가";#N/A,#N/A,FALSE,"팀별월별";#N/A,#N/A,FALSE,"타공정대체";#N/A,#N/A,FALSE,"기타경비";#N/A,#N/A,FALSE,"원료";#N/A,#N/A,FALSE,"연료"}</definedName>
    <definedName name="_9bb9_" hidden="1">{#N/A,#N/A,FALSE,"군산원가";#N/A,#N/A,FALSE,"팀별월별";#N/A,#N/A,FALSE,"타공정대체";#N/A,#N/A,FALSE,"기타경비";#N/A,#N/A,FALSE,"원료";#N/A,#N/A,FALSE,"연료"}</definedName>
    <definedName name="_xlnm._FilterDatabase" localSheetId="1" hidden="1">'원고 취합'!$B$3:$AN$212</definedName>
    <definedName name="_jj1"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jj1"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jj2" localSheetId="0" hidden="1">{#N/A,#N/A,FALSE,"Yield";#N/A,#N/A,FALSE,"Loss1";#N/A,#N/A,FALSE,"Loss2";#N/A,#N/A,FALSE,"Hour-Labor(배분)";#N/A,#N/A,FALSE,"Capital Expenditure";#N/A,#N/A,FALSE,"Productivity"}</definedName>
    <definedName name="_jj2" hidden="1">{#N/A,#N/A,FALSE,"Yield";#N/A,#N/A,FALSE,"Loss1";#N/A,#N/A,FALSE,"Loss2";#N/A,#N/A,FALSE,"Hour-Labor(배분)";#N/A,#N/A,FALSE,"Capital Expenditure";#N/A,#N/A,FALSE,"Productivity"}</definedName>
    <definedName name="_jj3" localSheetId="0" hidden="1">{#N/A,#N/A,FALSE,"군산원가";#N/A,#N/A,FALSE,"팀별월별";#N/A,#N/A,FALSE,"타공정대체";#N/A,#N/A,FALSE,"기타경비";#N/A,#N/A,FALSE,"원료";#N/A,#N/A,FALSE,"연료"}</definedName>
    <definedName name="_jj3" hidden="1">{#N/A,#N/A,FALSE,"군산원가";#N/A,#N/A,FALSE,"팀별월별";#N/A,#N/A,FALSE,"타공정대체";#N/A,#N/A,FALSE,"기타경비";#N/A,#N/A,FALSE,"원료";#N/A,#N/A,FALSE,"연료"}</definedName>
    <definedName name="_jj4"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jj4"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jj5"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jj5"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jj6" localSheetId="0" hidden="1">{#N/A,#N/A,FALSE,"Yield";#N/A,#N/A,FALSE,"Loss1";#N/A,#N/A,FALSE,"Loss2";#N/A,#N/A,FALSE,"Hour-Labor(배분)";#N/A,#N/A,FALSE,"Capital Expenditure";#N/A,#N/A,FALSE,"Productivity"}</definedName>
    <definedName name="_jj6" hidden="1">{#N/A,#N/A,FALSE,"Yield";#N/A,#N/A,FALSE,"Loss1";#N/A,#N/A,FALSE,"Loss2";#N/A,#N/A,FALSE,"Hour-Labor(배분)";#N/A,#N/A,FALSE,"Capital Expenditure";#N/A,#N/A,FALSE,"Productivity"}</definedName>
    <definedName name="_jj7" localSheetId="0" hidden="1">{#N/A,#N/A,FALSE,"98소지이동TOTvs99.1 (2)";#N/A,#N/A,FALSE,"TOTAL";#N/A,#N/A,FALSE,"98소지이동TOTvs99.1(b) (2)"}</definedName>
    <definedName name="_jj7" hidden="1">{#N/A,#N/A,FALSE,"98소지이동TOTvs99.1 (2)";#N/A,#N/A,FALSE,"TOTAL";#N/A,#N/A,FALSE,"98소지이동TOTvs99.1(b) (2)"}</definedName>
    <definedName name="_kl505" localSheetId="0" hidden="1">{#N/A,#N/A,FALSE,"군산원가";#N/A,#N/A,FALSE,"팀별월별";#N/A,#N/A,FALSE,"타공정대체";#N/A,#N/A,FALSE,"기타경비";#N/A,#N/A,FALSE,"원료";#N/A,#N/A,FALSE,"연료"}</definedName>
    <definedName name="_kl505" hidden="1">{#N/A,#N/A,FALSE,"군산원가";#N/A,#N/A,FALSE,"팀별월별";#N/A,#N/A,FALSE,"타공정대체";#N/A,#N/A,FALSE,"기타경비";#N/A,#N/A,FALSE,"원료";#N/A,#N/A,FALSE,"연료"}</definedName>
    <definedName name="_ll1"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ll1"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ll2" localSheetId="0" hidden="1">{#N/A,#N/A,FALSE,"98소지이동TOTvs99.1 (2)";#N/A,#N/A,FALSE,"TOTAL";#N/A,#N/A,FALSE,"98소지이동TOTvs99.1(b) (2)"}</definedName>
    <definedName name="_ll2" hidden="1">{#N/A,#N/A,FALSE,"98소지이동TOTvs99.1 (2)";#N/A,#N/A,FALSE,"TOTAL";#N/A,#N/A,FALSE,"98소지이동TOTvs99.1(b) (2)"}</definedName>
    <definedName name="_ll3" localSheetId="0" hidden="1">{#N/A,#N/A,FALSE,"98소지이동TOTvs99.1 (2)";#N/A,#N/A,FALSE,"TOTAL";#N/A,#N/A,FALSE,"98소지이동TOTvs99.1(b) (2)"}</definedName>
    <definedName name="_ll3" hidden="1">{#N/A,#N/A,FALSE,"98소지이동TOTvs99.1 (2)";#N/A,#N/A,FALSE,"TOTAL";#N/A,#N/A,FALSE,"98소지이동TOTvs99.1(b) (2)"}</definedName>
    <definedName name="_ll4" localSheetId="0" hidden="1">{#N/A,#N/A,FALSE,"군산원가";#N/A,#N/A,FALSE,"팀별월별";#N/A,#N/A,FALSE,"타공정대체";#N/A,#N/A,FALSE,"기타경비";#N/A,#N/A,FALSE,"원료";#N/A,#N/A,FALSE,"연료"}</definedName>
    <definedName name="_ll4" hidden="1">{#N/A,#N/A,FALSE,"군산원가";#N/A,#N/A,FALSE,"팀별월별";#N/A,#N/A,FALSE,"타공정대체";#N/A,#N/A,FALSE,"기타경비";#N/A,#N/A,FALSE,"원료";#N/A,#N/A,FALSE,"연료"}</definedName>
    <definedName name="_ll5" localSheetId="0" hidden="1">{#N/A,#N/A,FALSE,"군산원가";#N/A,#N/A,FALSE,"팀별월별";#N/A,#N/A,FALSE,"타공정대체";#N/A,#N/A,FALSE,"기타경비";#N/A,#N/A,FALSE,"원료";#N/A,#N/A,FALSE,"연료"}</definedName>
    <definedName name="_ll5" hidden="1">{#N/A,#N/A,FALSE,"군산원가";#N/A,#N/A,FALSE,"팀별월별";#N/A,#N/A,FALSE,"타공정대체";#N/A,#N/A,FALSE,"기타경비";#N/A,#N/A,FALSE,"원료";#N/A,#N/A,FALSE,"연료"}</definedName>
    <definedName name="_ll6" localSheetId="0" hidden="1">{#N/A,#N/A,FALSE,"98소지이동TOTvs99.1 (2)";#N/A,#N/A,FALSE,"TOTAL";#N/A,#N/A,FALSE,"98소지이동TOTvs99.1(b) (2)"}</definedName>
    <definedName name="_ll6" hidden="1">{#N/A,#N/A,FALSE,"98소지이동TOTvs99.1 (2)";#N/A,#N/A,FALSE,"TOTAL";#N/A,#N/A,FALSE,"98소지이동TOTvs99.1(b) (2)"}</definedName>
    <definedName name="_ll7"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ll7"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ll8"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ll8"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ll9" localSheetId="0" hidden="1">{#N/A,#N/A,FALSE,"Yield";#N/A,#N/A,FALSE,"Loss1";#N/A,#N/A,FALSE,"Loss2";#N/A,#N/A,FALSE,"Hour-Labor(배분)";#N/A,#N/A,FALSE,"Capital Expenditure";#N/A,#N/A,FALSE,"Productivity"}</definedName>
    <definedName name="_ll9" hidden="1">{#N/A,#N/A,FALSE,"Yield";#N/A,#N/A,FALSE,"Loss1";#N/A,#N/A,FALSE,"Loss2";#N/A,#N/A,FALSE,"Hour-Labor(배분)";#N/A,#N/A,FALSE,"Capital Expenditure";#N/A,#N/A,FALSE,"Productivity"}</definedName>
    <definedName name="_ML6" localSheetId="0" hidden="1">{#N/A,#N/A,FALSE,"98소지이동TOTvs99.1 (2)";#N/A,#N/A,FALSE,"TOTAL";#N/A,#N/A,FALSE,"98소지이동TOTvs99.1(b) (2)"}</definedName>
    <definedName name="_ML6" hidden="1">{#N/A,#N/A,FALSE,"98소지이동TOTvs99.1 (2)";#N/A,#N/A,FALSE,"TOTAL";#N/A,#N/A,FALSE,"98소지이동TOTvs99.1(b) (2)"}</definedName>
    <definedName name="_mm1" localSheetId="0" hidden="1">{#N/A,#N/A,FALSE,"98소지이동TOTvs99.1 (2)";#N/A,#N/A,FALSE,"TOTAL";#N/A,#N/A,FALSE,"98소지이동TOTvs99.1(b) (2)"}</definedName>
    <definedName name="_mm1" hidden="1">{#N/A,#N/A,FALSE,"98소지이동TOTvs99.1 (2)";#N/A,#N/A,FALSE,"TOTAL";#N/A,#N/A,FALSE,"98소지이동TOTvs99.1(b) (2)"}</definedName>
    <definedName name="_mm2" localSheetId="0" hidden="1">{#N/A,#N/A,FALSE,"98소지이동TOTvs99.1 (2)";#N/A,#N/A,FALSE,"TOTAL";#N/A,#N/A,FALSE,"98소지이동TOTvs99.1(b) (2)"}</definedName>
    <definedName name="_mm2" hidden="1">{#N/A,#N/A,FALSE,"98소지이동TOTvs99.1 (2)";#N/A,#N/A,FALSE,"TOTAL";#N/A,#N/A,FALSE,"98소지이동TOTvs99.1(b) (2)"}</definedName>
    <definedName name="_mm3" localSheetId="0" hidden="1">{#N/A,#N/A,FALSE,"군산원가";#N/A,#N/A,FALSE,"팀별월별";#N/A,#N/A,FALSE,"타공정대체";#N/A,#N/A,FALSE,"기타경비";#N/A,#N/A,FALSE,"원료";#N/A,#N/A,FALSE,"연료"}</definedName>
    <definedName name="_mm3" hidden="1">{#N/A,#N/A,FALSE,"군산원가";#N/A,#N/A,FALSE,"팀별월별";#N/A,#N/A,FALSE,"타공정대체";#N/A,#N/A,FALSE,"기타경비";#N/A,#N/A,FALSE,"원료";#N/A,#N/A,FALSE,"연료"}</definedName>
    <definedName name="_mm4" localSheetId="0" hidden="1">{#N/A,#N/A,FALSE,"군산원가";#N/A,#N/A,FALSE,"팀별월별";#N/A,#N/A,FALSE,"타공정대체";#N/A,#N/A,FALSE,"기타경비";#N/A,#N/A,FALSE,"원료";#N/A,#N/A,FALSE,"연료"}</definedName>
    <definedName name="_mm4" hidden="1">{#N/A,#N/A,FALSE,"군산원가";#N/A,#N/A,FALSE,"팀별월별";#N/A,#N/A,FALSE,"타공정대체";#N/A,#N/A,FALSE,"기타경비";#N/A,#N/A,FALSE,"원료";#N/A,#N/A,FALSE,"연료"}</definedName>
    <definedName name="_mm5" localSheetId="0" hidden="1">{#N/A,#N/A,FALSE,"98소지이동TOTvs99.1 (2)";#N/A,#N/A,FALSE,"TOTAL";#N/A,#N/A,FALSE,"98소지이동TOTvs99.1(b) (2)"}</definedName>
    <definedName name="_mm5" hidden="1">{#N/A,#N/A,FALSE,"98소지이동TOTvs99.1 (2)";#N/A,#N/A,FALSE,"TOTAL";#N/A,#N/A,FALSE,"98소지이동TOTvs99.1(b) (2)"}</definedName>
    <definedName name="_mm6"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mm6"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mm7"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mm7"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mm8" localSheetId="0" hidden="1">{#N/A,#N/A,FALSE,"Yield";#N/A,#N/A,FALSE,"Loss1";#N/A,#N/A,FALSE,"Loss2";#N/A,#N/A,FALSE,"Hour-Labor(배분)";#N/A,#N/A,FALSE,"Capital Expenditure";#N/A,#N/A,FALSE,"Productivity"}</definedName>
    <definedName name="_mm8" hidden="1">{#N/A,#N/A,FALSE,"Yield";#N/A,#N/A,FALSE,"Loss1";#N/A,#N/A,FALSE,"Loss2";#N/A,#N/A,FALSE,"Hour-Labor(배분)";#N/A,#N/A,FALSE,"Capital Expenditure";#N/A,#N/A,FALSE,"Productivity"}</definedName>
    <definedName name="_mm9" localSheetId="0" hidden="1">{#N/A,#N/A,FALSE,"98소지이동TOTvs99.1 (2)";#N/A,#N/A,FALSE,"TOTAL";#N/A,#N/A,FALSE,"98소지이동TOTvs99.1(b) (2)"}</definedName>
    <definedName name="_mm9" hidden="1">{#N/A,#N/A,FALSE,"98소지이동TOTvs99.1 (2)";#N/A,#N/A,FALSE,"TOTAL";#N/A,#N/A,FALSE,"98소지이동TOTvs99.1(b) (2)"}</definedName>
    <definedName name="_Order1" hidden="1">255</definedName>
    <definedName name="_Order2" hidden="1">255</definedName>
    <definedName name="_PF1" localSheetId="0" hidden="1">{#N/A,#N/A,FALSE,"군산원가";#N/A,#N/A,FALSE,"팀별월별";#N/A,#N/A,FALSE,"타공정대체";#N/A,#N/A,FALSE,"기타경비";#N/A,#N/A,FALSE,"원료";#N/A,#N/A,FALSE,"연료"}</definedName>
    <definedName name="_PF1" hidden="1">{#N/A,#N/A,FALSE,"군산원가";#N/A,#N/A,FALSE,"팀별월별";#N/A,#N/A,FALSE,"타공정대체";#N/A,#N/A,FALSE,"기타경비";#N/A,#N/A,FALSE,"원료";#N/A,#N/A,FALSE,"연료"}</definedName>
    <definedName name="_RR1" localSheetId="0" hidden="1">{#N/A,#N/A,FALSE,"98소지이동TOTvs99.1 (2)";#N/A,#N/A,FALSE,"TOTAL";#N/A,#N/A,FALSE,"98소지이동TOTvs99.1(b) (2)"}</definedName>
    <definedName name="_RR1" hidden="1">{#N/A,#N/A,FALSE,"98소지이동TOTvs99.1 (2)";#N/A,#N/A,FALSE,"TOTAL";#N/A,#N/A,FALSE,"98소지이동TOTvs99.1(b) (2)"}</definedName>
    <definedName name="_RR2" localSheetId="0" hidden="1">{#N/A,#N/A,FALSE,"군산원가";#N/A,#N/A,FALSE,"팀별월별";#N/A,#N/A,FALSE,"타공정대체";#N/A,#N/A,FALSE,"기타경비";#N/A,#N/A,FALSE,"원료";#N/A,#N/A,FALSE,"연료"}</definedName>
    <definedName name="_RR2" hidden="1">{#N/A,#N/A,FALSE,"군산원가";#N/A,#N/A,FALSE,"팀별월별";#N/A,#N/A,FALSE,"타공정대체";#N/A,#N/A,FALSE,"기타경비";#N/A,#N/A,FALSE,"원료";#N/A,#N/A,FALSE,"연료"}</definedName>
    <definedName name="_RR3" localSheetId="0" hidden="1">{#N/A,#N/A,FALSE,"군산원가";#N/A,#N/A,FALSE,"팀별월별";#N/A,#N/A,FALSE,"타공정대체";#N/A,#N/A,FALSE,"기타경비";#N/A,#N/A,FALSE,"원료";#N/A,#N/A,FALSE,"연료"}</definedName>
    <definedName name="_RR3" hidden="1">{#N/A,#N/A,FALSE,"군산원가";#N/A,#N/A,FALSE,"팀별월별";#N/A,#N/A,FALSE,"타공정대체";#N/A,#N/A,FALSE,"기타경비";#N/A,#N/A,FALSE,"원료";#N/A,#N/A,FALSE,"연료"}</definedName>
    <definedName name="_RR4" localSheetId="0" hidden="1">{#N/A,#N/A,FALSE,"98소지이동TOTvs99.1 (2)";#N/A,#N/A,FALSE,"TOTAL";#N/A,#N/A,FALSE,"98소지이동TOTvs99.1(b) (2)"}</definedName>
    <definedName name="_RR4" hidden="1">{#N/A,#N/A,FALSE,"98소지이동TOTvs99.1 (2)";#N/A,#N/A,FALSE,"TOTAL";#N/A,#N/A,FALSE,"98소지이동TOTvs99.1(b) (2)"}</definedName>
    <definedName name="_RR5"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RR5"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RR6"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RR6"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RR7" localSheetId="0" hidden="1">{#N/A,#N/A,FALSE,"Yield";#N/A,#N/A,FALSE,"Loss1";#N/A,#N/A,FALSE,"Loss2";#N/A,#N/A,FALSE,"Hour-Labor(배분)";#N/A,#N/A,FALSE,"Capital Expenditure";#N/A,#N/A,FALSE,"Productivity"}</definedName>
    <definedName name="_RR7" hidden="1">{#N/A,#N/A,FALSE,"Yield";#N/A,#N/A,FALSE,"Loss1";#N/A,#N/A,FALSE,"Loss2";#N/A,#N/A,FALSE,"Hour-Labor(배분)";#N/A,#N/A,FALSE,"Capital Expenditure";#N/A,#N/A,FALSE,"Productivity"}</definedName>
    <definedName name="_RR8" localSheetId="0" hidden="1">{#N/A,#N/A,FALSE,"98소지이동TOTvs99.1 (2)";#N/A,#N/A,FALSE,"TOTAL";#N/A,#N/A,FALSE,"98소지이동TOTvs99.1(b) (2)"}</definedName>
    <definedName name="_RR8" hidden="1">{#N/A,#N/A,FALSE,"98소지이동TOTvs99.1 (2)";#N/A,#N/A,FALSE,"TOTAL";#N/A,#N/A,FALSE,"98소지이동TOTvs99.1(b) (2)"}</definedName>
    <definedName name="_SS1" localSheetId="0" hidden="1">{#N/A,#N/A,FALSE,"98소지이동TOTvs99.1 (2)";#N/A,#N/A,FALSE,"TOTAL";#N/A,#N/A,FALSE,"98소지이동TOTvs99.1(b) (2)"}</definedName>
    <definedName name="_SS1" hidden="1">{#N/A,#N/A,FALSE,"98소지이동TOTvs99.1 (2)";#N/A,#N/A,FALSE,"TOTAL";#N/A,#N/A,FALSE,"98소지이동TOTvs99.1(b) (2)"}</definedName>
    <definedName name="_SS10" localSheetId="0" hidden="1">{#N/A,#N/A,FALSE,"군산원가";#N/A,#N/A,FALSE,"팀별월별";#N/A,#N/A,FALSE,"타공정대체";#N/A,#N/A,FALSE,"기타경비";#N/A,#N/A,FALSE,"원료";#N/A,#N/A,FALSE,"연료"}</definedName>
    <definedName name="_SS10" hidden="1">{#N/A,#N/A,FALSE,"군산원가";#N/A,#N/A,FALSE,"팀별월별";#N/A,#N/A,FALSE,"타공정대체";#N/A,#N/A,FALSE,"기타경비";#N/A,#N/A,FALSE,"원료";#N/A,#N/A,FALSE,"연료"}</definedName>
    <definedName name="_SS11" localSheetId="0" hidden="1">{#N/A,#N/A,FALSE,"98소지이동TOTvs99.1 (2)";#N/A,#N/A,FALSE,"TOTAL";#N/A,#N/A,FALSE,"98소지이동TOTvs99.1(b) (2)"}</definedName>
    <definedName name="_SS11" hidden="1">{#N/A,#N/A,FALSE,"98소지이동TOTvs99.1 (2)";#N/A,#N/A,FALSE,"TOTAL";#N/A,#N/A,FALSE,"98소지이동TOTvs99.1(b) (2)"}</definedName>
    <definedName name="_SS12" localSheetId="0" hidden="1">{#N/A,#N/A,FALSE,"98소지이동TOTvs99.1 (2)";#N/A,#N/A,FALSE,"TOTAL";#N/A,#N/A,FALSE,"98소지이동TOTvs99.1(b) (2)"}</definedName>
    <definedName name="_SS12" hidden="1">{#N/A,#N/A,FALSE,"98소지이동TOTvs99.1 (2)";#N/A,#N/A,FALSE,"TOTAL";#N/A,#N/A,FALSE,"98소지이동TOTvs99.1(b) (2)"}</definedName>
    <definedName name="_SS13" localSheetId="0" hidden="1">{#N/A,#N/A,FALSE,"98소지이동TOTvs99.1 (2)";#N/A,#N/A,FALSE,"TOTAL";#N/A,#N/A,FALSE,"98소지이동TOTvs99.1(b) (2)"}</definedName>
    <definedName name="_SS13" hidden="1">{#N/A,#N/A,FALSE,"98소지이동TOTvs99.1 (2)";#N/A,#N/A,FALSE,"TOTAL";#N/A,#N/A,FALSE,"98소지이동TOTvs99.1(b) (2)"}</definedName>
    <definedName name="_SS14" localSheetId="0" hidden="1">{#N/A,#N/A,FALSE,"98소지이동TOTvs99.1 (2)";#N/A,#N/A,FALSE,"TOTAL";#N/A,#N/A,FALSE,"98소지이동TOTvs99.1(b) (2)"}</definedName>
    <definedName name="_SS14" hidden="1">{#N/A,#N/A,FALSE,"98소지이동TOTvs99.1 (2)";#N/A,#N/A,FALSE,"TOTAL";#N/A,#N/A,FALSE,"98소지이동TOTvs99.1(b) (2)"}</definedName>
    <definedName name="_SS15" localSheetId="0" hidden="1">{#N/A,#N/A,FALSE,"군산원가";#N/A,#N/A,FALSE,"팀별월별";#N/A,#N/A,FALSE,"타공정대체";#N/A,#N/A,FALSE,"기타경비";#N/A,#N/A,FALSE,"원료";#N/A,#N/A,FALSE,"연료"}</definedName>
    <definedName name="_SS15" hidden="1">{#N/A,#N/A,FALSE,"군산원가";#N/A,#N/A,FALSE,"팀별월별";#N/A,#N/A,FALSE,"타공정대체";#N/A,#N/A,FALSE,"기타경비";#N/A,#N/A,FALSE,"원료";#N/A,#N/A,FALSE,"연료"}</definedName>
    <definedName name="_SS16" localSheetId="0" hidden="1">{#N/A,#N/A,FALSE,"군산원가";#N/A,#N/A,FALSE,"팀별월별";#N/A,#N/A,FALSE,"타공정대체";#N/A,#N/A,FALSE,"기타경비";#N/A,#N/A,FALSE,"원료";#N/A,#N/A,FALSE,"연료"}</definedName>
    <definedName name="_SS16" hidden="1">{#N/A,#N/A,FALSE,"군산원가";#N/A,#N/A,FALSE,"팀별월별";#N/A,#N/A,FALSE,"타공정대체";#N/A,#N/A,FALSE,"기타경비";#N/A,#N/A,FALSE,"원료";#N/A,#N/A,FALSE,"연료"}</definedName>
    <definedName name="_SS17" localSheetId="0" hidden="1">{#N/A,#N/A,FALSE,"군산원가";#N/A,#N/A,FALSE,"팀별월별";#N/A,#N/A,FALSE,"타공정대체";#N/A,#N/A,FALSE,"기타경비";#N/A,#N/A,FALSE,"원료";#N/A,#N/A,FALSE,"연료"}</definedName>
    <definedName name="_SS17" hidden="1">{#N/A,#N/A,FALSE,"군산원가";#N/A,#N/A,FALSE,"팀별월별";#N/A,#N/A,FALSE,"타공정대체";#N/A,#N/A,FALSE,"기타경비";#N/A,#N/A,FALSE,"원료";#N/A,#N/A,FALSE,"연료"}</definedName>
    <definedName name="_SS18" localSheetId="0" hidden="1">{#N/A,#N/A,FALSE,"군산원가";#N/A,#N/A,FALSE,"팀별월별";#N/A,#N/A,FALSE,"타공정대체";#N/A,#N/A,FALSE,"기타경비";#N/A,#N/A,FALSE,"원료";#N/A,#N/A,FALSE,"연료"}</definedName>
    <definedName name="_SS18" hidden="1">{#N/A,#N/A,FALSE,"군산원가";#N/A,#N/A,FALSE,"팀별월별";#N/A,#N/A,FALSE,"타공정대체";#N/A,#N/A,FALSE,"기타경비";#N/A,#N/A,FALSE,"원료";#N/A,#N/A,FALSE,"연료"}</definedName>
    <definedName name="_SS19" localSheetId="0" hidden="1">{#N/A,#N/A,FALSE,"Yield";#N/A,#N/A,FALSE,"Loss1";#N/A,#N/A,FALSE,"Loss2";#N/A,#N/A,FALSE,"Hour-Labor(배분)";#N/A,#N/A,FALSE,"Capital Expenditure";#N/A,#N/A,FALSE,"Productivity"}</definedName>
    <definedName name="_SS19" hidden="1">{#N/A,#N/A,FALSE,"Yield";#N/A,#N/A,FALSE,"Loss1";#N/A,#N/A,FALSE,"Loss2";#N/A,#N/A,FALSE,"Hour-Labor(배분)";#N/A,#N/A,FALSE,"Capital Expenditure";#N/A,#N/A,FALSE,"Productivity"}</definedName>
    <definedName name="_SS2" localSheetId="0" hidden="1">{#N/A,#N/A,FALSE,"98소지이동TOTvs99.1 (2)";#N/A,#N/A,FALSE,"TOTAL";#N/A,#N/A,FALSE,"98소지이동TOTvs99.1(b) (2)"}</definedName>
    <definedName name="_SS2" hidden="1">{#N/A,#N/A,FALSE,"98소지이동TOTvs99.1 (2)";#N/A,#N/A,FALSE,"TOTAL";#N/A,#N/A,FALSE,"98소지이동TOTvs99.1(b) (2)"}</definedName>
    <definedName name="_SS20" localSheetId="0" hidden="1">{#N/A,#N/A,FALSE,"98소지이동TOTvs99.1 (2)";#N/A,#N/A,FALSE,"TOTAL";#N/A,#N/A,FALSE,"98소지이동TOTvs99.1(b) (2)"}</definedName>
    <definedName name="_SS20" hidden="1">{#N/A,#N/A,FALSE,"98소지이동TOTvs99.1 (2)";#N/A,#N/A,FALSE,"TOTAL";#N/A,#N/A,FALSE,"98소지이동TOTvs99.1(b) (2)"}</definedName>
    <definedName name="_SS21" localSheetId="0" hidden="1">{#N/A,#N/A,FALSE,"98소지이동TOTvs99.1 (2)";#N/A,#N/A,FALSE,"TOTAL";#N/A,#N/A,FALSE,"98소지이동TOTvs99.1(b) (2)"}</definedName>
    <definedName name="_SS21" hidden="1">{#N/A,#N/A,FALSE,"98소지이동TOTvs99.1 (2)";#N/A,#N/A,FALSE,"TOTAL";#N/A,#N/A,FALSE,"98소지이동TOTvs99.1(b) (2)"}</definedName>
    <definedName name="_SS22" localSheetId="0" hidden="1">{#N/A,#N/A,FALSE,"Yield";#N/A,#N/A,FALSE,"Loss1";#N/A,#N/A,FALSE,"Loss2";#N/A,#N/A,FALSE,"Hour-Labor(배분)";#N/A,#N/A,FALSE,"Capital Expenditure";#N/A,#N/A,FALSE,"Productivity"}</definedName>
    <definedName name="_SS22" hidden="1">{#N/A,#N/A,FALSE,"Yield";#N/A,#N/A,FALSE,"Loss1";#N/A,#N/A,FALSE,"Loss2";#N/A,#N/A,FALSE,"Hour-Labor(배분)";#N/A,#N/A,FALSE,"Capital Expenditure";#N/A,#N/A,FALSE,"Productivity"}</definedName>
    <definedName name="_SS23" localSheetId="0" hidden="1">{#N/A,#N/A,FALSE,"Yield";#N/A,#N/A,FALSE,"Loss1";#N/A,#N/A,FALSE,"Loss2";#N/A,#N/A,FALSE,"Hour-Labor(배분)";#N/A,#N/A,FALSE,"Capital Expenditure";#N/A,#N/A,FALSE,"Productivity"}</definedName>
    <definedName name="_SS23" hidden="1">{#N/A,#N/A,FALSE,"Yield";#N/A,#N/A,FALSE,"Loss1";#N/A,#N/A,FALSE,"Loss2";#N/A,#N/A,FALSE,"Hour-Labor(배분)";#N/A,#N/A,FALSE,"Capital Expenditure";#N/A,#N/A,FALSE,"Productivity"}</definedName>
    <definedName name="_SS24" localSheetId="0" hidden="1">{#N/A,#N/A,FALSE,"Yield";#N/A,#N/A,FALSE,"Loss1";#N/A,#N/A,FALSE,"Loss2";#N/A,#N/A,FALSE,"Hour-Labor(배분)";#N/A,#N/A,FALSE,"Capital Expenditure";#N/A,#N/A,FALSE,"Productivity"}</definedName>
    <definedName name="_SS24" hidden="1">{#N/A,#N/A,FALSE,"Yield";#N/A,#N/A,FALSE,"Loss1";#N/A,#N/A,FALSE,"Loss2";#N/A,#N/A,FALSE,"Hour-Labor(배분)";#N/A,#N/A,FALSE,"Capital Expenditure";#N/A,#N/A,FALSE,"Productivity"}</definedName>
    <definedName name="_SS25" localSheetId="0" hidden="1">{#N/A,#N/A,FALSE,"98소지이동TOTvs99.1 (2)";#N/A,#N/A,FALSE,"TOTAL";#N/A,#N/A,FALSE,"98소지이동TOTvs99.1(b) (2)"}</definedName>
    <definedName name="_SS25" hidden="1">{#N/A,#N/A,FALSE,"98소지이동TOTvs99.1 (2)";#N/A,#N/A,FALSE,"TOTAL";#N/A,#N/A,FALSE,"98소지이동TOTvs99.1(b) (2)"}</definedName>
    <definedName name="_SS26"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SS26"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SS27" localSheetId="0" hidden="1">{#N/A,#N/A,FALSE,"Yield";#N/A,#N/A,FALSE,"Loss1";#N/A,#N/A,FALSE,"Loss2";#N/A,#N/A,FALSE,"Hour-Labor(배분)";#N/A,#N/A,FALSE,"Capital Expenditure";#N/A,#N/A,FALSE,"Productivity"}</definedName>
    <definedName name="_SS27" hidden="1">{#N/A,#N/A,FALSE,"Yield";#N/A,#N/A,FALSE,"Loss1";#N/A,#N/A,FALSE,"Loss2";#N/A,#N/A,FALSE,"Hour-Labor(배분)";#N/A,#N/A,FALSE,"Capital Expenditure";#N/A,#N/A,FALSE,"Productivity"}</definedName>
    <definedName name="_SS28" localSheetId="0" hidden="1">{#N/A,#N/A,FALSE,"군산원가";#N/A,#N/A,FALSE,"팀별월별";#N/A,#N/A,FALSE,"타공정대체";#N/A,#N/A,FALSE,"기타경비";#N/A,#N/A,FALSE,"원료";#N/A,#N/A,FALSE,"연료"}</definedName>
    <definedName name="_SS28" hidden="1">{#N/A,#N/A,FALSE,"군산원가";#N/A,#N/A,FALSE,"팀별월별";#N/A,#N/A,FALSE,"타공정대체";#N/A,#N/A,FALSE,"기타경비";#N/A,#N/A,FALSE,"원료";#N/A,#N/A,FALSE,"연료"}</definedName>
    <definedName name="_SS29"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SS29"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SS3" localSheetId="0" hidden="1">{#N/A,#N/A,FALSE,"군산원가";#N/A,#N/A,FALSE,"팀별월별";#N/A,#N/A,FALSE,"타공정대체";#N/A,#N/A,FALSE,"기타경비";#N/A,#N/A,FALSE,"원료";#N/A,#N/A,FALSE,"연료"}</definedName>
    <definedName name="_SS3" hidden="1">{#N/A,#N/A,FALSE,"군산원가";#N/A,#N/A,FALSE,"팀별월별";#N/A,#N/A,FALSE,"타공정대체";#N/A,#N/A,FALSE,"기타경비";#N/A,#N/A,FALSE,"원료";#N/A,#N/A,FALSE,"연료"}</definedName>
    <definedName name="_SS30"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SS3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SS31" localSheetId="0" hidden="1">{#N/A,#N/A,FALSE,"Yield";#N/A,#N/A,FALSE,"Loss1";#N/A,#N/A,FALSE,"Loss2";#N/A,#N/A,FALSE,"Hour-Labor(배분)";#N/A,#N/A,FALSE,"Capital Expenditure";#N/A,#N/A,FALSE,"Productivity"}</definedName>
    <definedName name="_SS31" hidden="1">{#N/A,#N/A,FALSE,"Yield";#N/A,#N/A,FALSE,"Loss1";#N/A,#N/A,FALSE,"Loss2";#N/A,#N/A,FALSE,"Hour-Labor(배분)";#N/A,#N/A,FALSE,"Capital Expenditure";#N/A,#N/A,FALSE,"Productivity"}</definedName>
    <definedName name="_SS32" localSheetId="0" hidden="1">{#N/A,#N/A,FALSE,"98소지이동TOTvs99.1 (2)";#N/A,#N/A,FALSE,"TOTAL";#N/A,#N/A,FALSE,"98소지이동TOTvs99.1(b) (2)"}</definedName>
    <definedName name="_SS32" hidden="1">{#N/A,#N/A,FALSE,"98소지이동TOTvs99.1 (2)";#N/A,#N/A,FALSE,"TOTAL";#N/A,#N/A,FALSE,"98소지이동TOTvs99.1(b) (2)"}</definedName>
    <definedName name="_SS4" localSheetId="0" hidden="1">{#N/A,#N/A,FALSE,"군산원가";#N/A,#N/A,FALSE,"팀별월별";#N/A,#N/A,FALSE,"타공정대체";#N/A,#N/A,FALSE,"기타경비";#N/A,#N/A,FALSE,"원료";#N/A,#N/A,FALSE,"연료"}</definedName>
    <definedName name="_SS4" hidden="1">{#N/A,#N/A,FALSE,"군산원가";#N/A,#N/A,FALSE,"팀별월별";#N/A,#N/A,FALSE,"타공정대체";#N/A,#N/A,FALSE,"기타경비";#N/A,#N/A,FALSE,"원료";#N/A,#N/A,FALSE,"연료"}</definedName>
    <definedName name="_SS5" localSheetId="0" hidden="1">{#N/A,#N/A,FALSE,"98소지이동TOTvs99.1 (2)";#N/A,#N/A,FALSE,"TOTAL";#N/A,#N/A,FALSE,"98소지이동TOTvs99.1(b) (2)"}</definedName>
    <definedName name="_SS5" hidden="1">{#N/A,#N/A,FALSE,"98소지이동TOTvs99.1 (2)";#N/A,#N/A,FALSE,"TOTAL";#N/A,#N/A,FALSE,"98소지이동TOTvs99.1(b) (2)"}</definedName>
    <definedName name="_SS6"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SS6"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SS7"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SS7"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SS8" localSheetId="0" hidden="1">{#N/A,#N/A,FALSE,"98소지이동TOTvs99.1 (2)";#N/A,#N/A,FALSE,"TOTAL";#N/A,#N/A,FALSE,"98소지이동TOTvs99.1(b) (2)"}</definedName>
    <definedName name="_SS8" hidden="1">{#N/A,#N/A,FALSE,"98소지이동TOTvs99.1 (2)";#N/A,#N/A,FALSE,"TOTAL";#N/A,#N/A,FALSE,"98소지이동TOTvs99.1(b) (2)"}</definedName>
    <definedName name="_SS9" localSheetId="0" hidden="1">{#N/A,#N/A,FALSE,"98소지이동TOTvs99.1 (2)";#N/A,#N/A,FALSE,"TOTAL";#N/A,#N/A,FALSE,"98소지이동TOTvs99.1(b) (2)"}</definedName>
    <definedName name="_SS9" hidden="1">{#N/A,#N/A,FALSE,"98소지이동TOTvs99.1 (2)";#N/A,#N/A,FALSE,"TOTAL";#N/A,#N/A,FALSE,"98소지이동TOTvs99.1(b) (2)"}</definedName>
    <definedName name="_www1"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_www1"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_XX1" localSheetId="0" hidden="1">{#N/A,#N/A,FALSE,"98소지이동TOTvs99.1 (2)";#N/A,#N/A,FALSE,"TOTAL";#N/A,#N/A,FALSE,"98소지이동TOTvs99.1(b) (2)"}</definedName>
    <definedName name="_XX1" hidden="1">{#N/A,#N/A,FALSE,"98소지이동TOTvs99.1 (2)";#N/A,#N/A,FALSE,"TOTAL";#N/A,#N/A,FALSE,"98소지이동TOTvs99.1(b) (2)"}</definedName>
    <definedName name="_XX10" localSheetId="0" hidden="1">{#N/A,#N/A,FALSE,"Yield";#N/A,#N/A,FALSE,"Loss1";#N/A,#N/A,FALSE,"Loss2";#N/A,#N/A,FALSE,"Hour-Labor(배분)";#N/A,#N/A,FALSE,"Capital Expenditure";#N/A,#N/A,FALSE,"Productivity"}</definedName>
    <definedName name="_XX10" hidden="1">{#N/A,#N/A,FALSE,"Yield";#N/A,#N/A,FALSE,"Loss1";#N/A,#N/A,FALSE,"Loss2";#N/A,#N/A,FALSE,"Hour-Labor(배분)";#N/A,#N/A,FALSE,"Capital Expenditure";#N/A,#N/A,FALSE,"Productivity"}</definedName>
    <definedName name="_XX2" localSheetId="0" hidden="1">{#N/A,#N/A,FALSE,"98소지이동TOTvs99.1 (2)";#N/A,#N/A,FALSE,"TOTAL";#N/A,#N/A,FALSE,"98소지이동TOTvs99.1(b) (2)"}</definedName>
    <definedName name="_XX2" hidden="1">{#N/A,#N/A,FALSE,"98소지이동TOTvs99.1 (2)";#N/A,#N/A,FALSE,"TOTAL";#N/A,#N/A,FALSE,"98소지이동TOTvs99.1(b) (2)"}</definedName>
    <definedName name="_XX3" localSheetId="0" hidden="1">{#N/A,#N/A,FALSE,"98소지이동TOTvs99.1 (2)";#N/A,#N/A,FALSE,"TOTAL";#N/A,#N/A,FALSE,"98소지이동TOTvs99.1(b) (2)"}</definedName>
    <definedName name="_XX3" hidden="1">{#N/A,#N/A,FALSE,"98소지이동TOTvs99.1 (2)";#N/A,#N/A,FALSE,"TOTAL";#N/A,#N/A,FALSE,"98소지이동TOTvs99.1(b) (2)"}</definedName>
    <definedName name="_XX4" localSheetId="0" hidden="1">{#N/A,#N/A,FALSE,"군산원가";#N/A,#N/A,FALSE,"팀별월별";#N/A,#N/A,FALSE,"타공정대체";#N/A,#N/A,FALSE,"기타경비";#N/A,#N/A,FALSE,"원료";#N/A,#N/A,FALSE,"연료"}</definedName>
    <definedName name="_XX4" hidden="1">{#N/A,#N/A,FALSE,"군산원가";#N/A,#N/A,FALSE,"팀별월별";#N/A,#N/A,FALSE,"타공정대체";#N/A,#N/A,FALSE,"기타경비";#N/A,#N/A,FALSE,"원료";#N/A,#N/A,FALSE,"연료"}</definedName>
    <definedName name="_XX5" localSheetId="0" hidden="1">{#N/A,#N/A,FALSE,"군산원가";#N/A,#N/A,FALSE,"팀별월별";#N/A,#N/A,FALSE,"타공정대체";#N/A,#N/A,FALSE,"기타경비";#N/A,#N/A,FALSE,"원료";#N/A,#N/A,FALSE,"연료"}</definedName>
    <definedName name="_XX5" hidden="1">{#N/A,#N/A,FALSE,"군산원가";#N/A,#N/A,FALSE,"팀별월별";#N/A,#N/A,FALSE,"타공정대체";#N/A,#N/A,FALSE,"기타경비";#N/A,#N/A,FALSE,"원료";#N/A,#N/A,FALSE,"연료"}</definedName>
    <definedName name="_XX6" localSheetId="0" hidden="1">{#N/A,#N/A,FALSE,"Yield";#N/A,#N/A,FALSE,"Loss1";#N/A,#N/A,FALSE,"Loss2";#N/A,#N/A,FALSE,"Hour-Labor(배분)";#N/A,#N/A,FALSE,"Capital Expenditure";#N/A,#N/A,FALSE,"Productivity"}</definedName>
    <definedName name="_XX6" hidden="1">{#N/A,#N/A,FALSE,"Yield";#N/A,#N/A,FALSE,"Loss1";#N/A,#N/A,FALSE,"Loss2";#N/A,#N/A,FALSE,"Hour-Labor(배분)";#N/A,#N/A,FALSE,"Capital Expenditure";#N/A,#N/A,FALSE,"Productivity"}</definedName>
    <definedName name="_XX7" localSheetId="0" hidden="1">{#N/A,#N/A,FALSE,"98소지이동TOTvs99.1 (2)";#N/A,#N/A,FALSE,"TOTAL";#N/A,#N/A,FALSE,"98소지이동TOTvs99.1(b) (2)"}</definedName>
    <definedName name="_XX7" hidden="1">{#N/A,#N/A,FALSE,"98소지이동TOTvs99.1 (2)";#N/A,#N/A,FALSE,"TOTAL";#N/A,#N/A,FALSE,"98소지이동TOTvs99.1(b) (2)"}</definedName>
    <definedName name="_XX8"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XX8"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_XX9"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XX9"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_ZZ1" localSheetId="0" hidden="1">{#N/A,#N/A,FALSE,"98소지이동TOTvs99.1 (2)";#N/A,#N/A,FALSE,"TOTAL";#N/A,#N/A,FALSE,"98소지이동TOTvs99.1(b) (2)"}</definedName>
    <definedName name="_ZZ1" hidden="1">{#N/A,#N/A,FALSE,"98소지이동TOTvs99.1 (2)";#N/A,#N/A,FALSE,"TOTAL";#N/A,#N/A,FALSE,"98소지이동TOTvs99.1(b) (2)"}</definedName>
    <definedName name="AA" localSheetId="0" hidden="1">{#N/A,#N/A,FALSE,"TRANSP2";#N/A,#N/A,FALSE,"VISOL2";#N/A,#N/A,FALSE,"ITR2";#N/A,#N/A,FALSE,"CSOL2";#N/A,#N/A,FALSE,"FEUILLETE2";#N/A,#N/A,FALSE,"TRMP2";#N/A,#N/A,FALSE,"ARG2";#N/A,#N/A,FALSE,"VIMP2"}</definedName>
    <definedName name="AA" hidden="1">{#N/A,#N/A,FALSE,"TRANSP2";#N/A,#N/A,FALSE,"VISOL2";#N/A,#N/A,FALSE,"ITR2";#N/A,#N/A,FALSE,"CSOL2";#N/A,#N/A,FALSE,"FEUILLETE2";#N/A,#N/A,FALSE,"TRMP2";#N/A,#N/A,FALSE,"ARG2";#N/A,#N/A,FALSE,"VIMP2"}</definedName>
    <definedName name="aaaa"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aaaa"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ab"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ab"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abo"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abo"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BB"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BB"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bbbbb"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bbbbb"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bby1"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bby1"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hbcd" localSheetId="0" hidden="1">{#N/A,#N/A,FALSE,"98소지이동TOTvs99.1 (2)";#N/A,#N/A,FALSE,"TOTAL";#N/A,#N/A,FALSE,"98소지이동TOTvs99.1(b) (2)"}</definedName>
    <definedName name="bhbcd" hidden="1">{#N/A,#N/A,FALSE,"98소지이동TOTvs99.1 (2)";#N/A,#N/A,FALSE,"TOTAL";#N/A,#N/A,FALSE,"98소지이동TOTvs99.1(b) (2)"}</definedName>
    <definedName name="bhu"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hu"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IA" localSheetId="0">#REF!</definedName>
    <definedName name="BIA">#REF!</definedName>
    <definedName name="bj"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j"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jj"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jj"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jjj"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jjj"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bsbco"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sbco"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sbyco"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bsbyco"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ccc"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ccc"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choi"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choi"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CLAIM" localSheetId="0" hidden="1">{#N/A,#N/A,FALSE,"98소지이동TOTvs99.1 (2)";#N/A,#N/A,FALSE,"TOTAL";#N/A,#N/A,FALSE,"98소지이동TOTvs99.1(b) (2)"}</definedName>
    <definedName name="CLAIM" hidden="1">{#N/A,#N/A,FALSE,"98소지이동TOTvs99.1 (2)";#N/A,#N/A,FALSE,"TOTAL";#N/A,#N/A,FALSE,"98소지이동TOTvs99.1(b) (2)"}</definedName>
    <definedName name="CLAIM2" localSheetId="0" hidden="1">{#N/A,#N/A,FALSE,"98소지이동TOTvs99.1 (2)";#N/A,#N/A,FALSE,"TOTAL";#N/A,#N/A,FALSE,"98소지이동TOTvs99.1(b) (2)"}</definedName>
    <definedName name="CLAIM2" hidden="1">{#N/A,#N/A,FALSE,"98소지이동TOTvs99.1 (2)";#N/A,#N/A,FALSE,"TOTAL";#N/A,#N/A,FALSE,"98소지이동TOTvs99.1(b) (2)"}</definedName>
    <definedName name="D" localSheetId="0" hidden="1">{#N/A,#N/A,FALSE,"Yield";#N/A,#N/A,FALSE,"Loss1";#N/A,#N/A,FALSE,"Loss2";#N/A,#N/A,FALSE,"Hour-Labor(배분)";#N/A,#N/A,FALSE,"Capital Expenditure";#N/A,#N/A,FALSE,"Productivity"}</definedName>
    <definedName name="D" hidden="1">{#N/A,#N/A,FALSE,"Yield";#N/A,#N/A,FALSE,"Loss1";#N/A,#N/A,FALSE,"Loss2";#N/A,#N/A,FALSE,"Hour-Labor(배분)";#N/A,#N/A,FALSE,"Capital Expenditure";#N/A,#N/A,FALSE,"Productivity"}</definedName>
    <definedName name="DayList" localSheetId="4">#REF!</definedName>
    <definedName name="DayList" localSheetId="3">#REF!</definedName>
    <definedName name="DayList" localSheetId="6">#REF!</definedName>
    <definedName name="DayList" localSheetId="5">#REF!</definedName>
    <definedName name="DayList" localSheetId="0">#REF!</definedName>
    <definedName name="DayList">#REF!</definedName>
    <definedName name="Daylist1" localSheetId="4">#REF!</definedName>
    <definedName name="Daylist1" localSheetId="3">#REF!</definedName>
    <definedName name="Daylist1" localSheetId="6">#REF!</definedName>
    <definedName name="Daylist1" localSheetId="5">#REF!</definedName>
    <definedName name="Daylist1" localSheetId="0">#REF!</definedName>
    <definedName name="Daylist1">#REF!</definedName>
    <definedName name="DD" localSheetId="0" hidden="1">{#N/A,#N/A,FALSE,"Yield";#N/A,#N/A,FALSE,"Loss1";#N/A,#N/A,FALSE,"Loss2";#N/A,#N/A,FALSE,"Hour-Labor(배분)";#N/A,#N/A,FALSE,"Capital Expenditure";#N/A,#N/A,FALSE,"Productivity"}</definedName>
    <definedName name="DD" hidden="1">{#N/A,#N/A,FALSE,"Yield";#N/A,#N/A,FALSE,"Loss1";#N/A,#N/A,FALSE,"Loss2";#N/A,#N/A,FALSE,"Hour-Labor(배분)";#N/A,#N/A,FALSE,"Capital Expenditure";#N/A,#N/A,FALSE,"Productivity"}</definedName>
    <definedName name="ddd"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ddd"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DDDDDD" localSheetId="0" hidden="1">{#N/A,#N/A,FALSE,"98소지이동TOTvs99.1 (2)";#N/A,#N/A,FALSE,"TOTAL";#N/A,#N/A,FALSE,"98소지이동TOTvs99.1(b) (2)"}</definedName>
    <definedName name="DDDDDD" hidden="1">{#N/A,#N/A,FALSE,"98소지이동TOTvs99.1 (2)";#N/A,#N/A,FALSE,"TOTAL";#N/A,#N/A,FALSE,"98소지이동TOTvs99.1(b) (2)"}</definedName>
    <definedName name="DDDDDDD"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DDDDDDD"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DDDDDDDDD" localSheetId="0" hidden="1">{#N/A,#N/A,FALSE,"군산원가";#N/A,#N/A,FALSE,"팀별월별";#N/A,#N/A,FALSE,"타공정대체";#N/A,#N/A,FALSE,"기타경비";#N/A,#N/A,FALSE,"원료";#N/A,#N/A,FALSE,"연료"}</definedName>
    <definedName name="DDDDDDDDD" hidden="1">{#N/A,#N/A,FALSE,"군산원가";#N/A,#N/A,FALSE,"팀별월별";#N/A,#N/A,FALSE,"타공정대체";#N/A,#N/A,FALSE,"기타경비";#N/A,#N/A,FALSE,"원료";#N/A,#N/A,FALSE,"연료"}</definedName>
    <definedName name="DDDDDDDDDD"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DDDDDDDDDD"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DDDDDDDDDDD" localSheetId="0" hidden="1">{#N/A,#N/A,FALSE,"98소지이동TOTvs99.1 (2)";#N/A,#N/A,FALSE,"TOTAL";#N/A,#N/A,FALSE,"98소지이동TOTvs99.1(b) (2)"}</definedName>
    <definedName name="DDDDDDDDDDD" hidden="1">{#N/A,#N/A,FALSE,"98소지이동TOTvs99.1 (2)";#N/A,#N/A,FALSE,"TOTAL";#N/A,#N/A,FALSE,"98소지이동TOTvs99.1(b) (2)"}</definedName>
    <definedName name="DDDDDDDDDDDD" localSheetId="0" hidden="1">{#N/A,#N/A,FALSE,"Yield";#N/A,#N/A,FALSE,"Loss1";#N/A,#N/A,FALSE,"Loss2";#N/A,#N/A,FALSE,"Hour-Labor(배분)";#N/A,#N/A,FALSE,"Capital Expenditure";#N/A,#N/A,FALSE,"Productivity"}</definedName>
    <definedName name="DDDDDDDDDDDD" hidden="1">{#N/A,#N/A,FALSE,"Yield";#N/A,#N/A,FALSE,"Loss1";#N/A,#N/A,FALSE,"Loss2";#N/A,#N/A,FALSE,"Hour-Labor(배분)";#N/A,#N/A,FALSE,"Capital Expenditure";#N/A,#N/A,FALSE,"Productivity"}</definedName>
    <definedName name="DDDDDDDDDDDDD" localSheetId="0" hidden="1">{#N/A,#N/A,FALSE,"98소지이동TOTvs99.1 (2)";#N/A,#N/A,FALSE,"TOTAL";#N/A,#N/A,FALSE,"98소지이동TOTvs99.1(b) (2)"}</definedName>
    <definedName name="DDDDDDDDDDDDD" hidden="1">{#N/A,#N/A,FALSE,"98소지이동TOTvs99.1 (2)";#N/A,#N/A,FALSE,"TOTAL";#N/A,#N/A,FALSE,"98소지이동TOTvs99.1(b) (2)"}</definedName>
    <definedName name="DDDDDDDDDDDDDDD" localSheetId="0" hidden="1">{#N/A,#N/A,FALSE,"98소지이동TOTvs99.1 (2)";#N/A,#N/A,FALSE,"TOTAL";#N/A,#N/A,FALSE,"98소지이동TOTvs99.1(b) (2)"}</definedName>
    <definedName name="DDDDDDDDDDDDDDD" hidden="1">{#N/A,#N/A,FALSE,"98소지이동TOTvs99.1 (2)";#N/A,#N/A,FALSE,"TOTAL";#N/A,#N/A,FALSE,"98소지이동TOTvs99.1(b) (2)"}</definedName>
    <definedName name="DDDDDDDDDDDDDDDD" localSheetId="0" hidden="1">{#N/A,#N/A,FALSE,"98소지이동TOTvs99.1 (2)";#N/A,#N/A,FALSE,"TOTAL";#N/A,#N/A,FALSE,"98소지이동TOTvs99.1(b) (2)"}</definedName>
    <definedName name="DDDDDDDDDDDDDDDD" hidden="1">{#N/A,#N/A,FALSE,"98소지이동TOTvs99.1 (2)";#N/A,#N/A,FALSE,"TOTAL";#N/A,#N/A,FALSE,"98소지이동TOTvs99.1(b) (2)"}</definedName>
    <definedName name="DDDDDDDDDDDDDDDDDDD" localSheetId="0" hidden="1">{#N/A,#N/A,FALSE,"98소지이동TOTvs99.1 (2)";#N/A,#N/A,FALSE,"TOTAL";#N/A,#N/A,FALSE,"98소지이동TOTvs99.1(b) (2)"}</definedName>
    <definedName name="DDDDDDDDDDDDDDDDDDD" hidden="1">{#N/A,#N/A,FALSE,"98소지이동TOTvs99.1 (2)";#N/A,#N/A,FALSE,"TOTAL";#N/A,#N/A,FALSE,"98소지이동TOTvs99.1(b) (2)"}</definedName>
    <definedName name="DDDDDDDDDDDDDDDDDDDDD" localSheetId="0" hidden="1">{#N/A,#N/A,FALSE,"98소지이동TOTvs99.1 (2)";#N/A,#N/A,FALSE,"TOTAL";#N/A,#N/A,FALSE,"98소지이동TOTvs99.1(b) (2)"}</definedName>
    <definedName name="DDDDDDDDDDDDDDDDDDDDD" hidden="1">{#N/A,#N/A,FALSE,"98소지이동TOTvs99.1 (2)";#N/A,#N/A,FALSE,"TOTAL";#N/A,#N/A,FALSE,"98소지이동TOTvs99.1(b) (2)"}</definedName>
    <definedName name="DDDDDDDDDDDDDDDDDDDDDD" localSheetId="0" hidden="1">{#N/A,#N/A,FALSE,"군산원가";#N/A,#N/A,FALSE,"팀별월별";#N/A,#N/A,FALSE,"타공정대체";#N/A,#N/A,FALSE,"기타경비";#N/A,#N/A,FALSE,"원료";#N/A,#N/A,FALSE,"연료"}</definedName>
    <definedName name="DDDDDDDDDDDDDDDDDDDDDD" hidden="1">{#N/A,#N/A,FALSE,"군산원가";#N/A,#N/A,FALSE,"팀별월별";#N/A,#N/A,FALSE,"타공정대체";#N/A,#N/A,FALSE,"기타경비";#N/A,#N/A,FALSE,"원료";#N/A,#N/A,FALSE,"연료"}</definedName>
    <definedName name="DDDDDDDDDDDDDDDDDDDDDDDD" localSheetId="0" hidden="1">{#N/A,#N/A,FALSE,"군산원가";#N/A,#N/A,FALSE,"팀별월별";#N/A,#N/A,FALSE,"타공정대체";#N/A,#N/A,FALSE,"기타경비";#N/A,#N/A,FALSE,"원료";#N/A,#N/A,FALSE,"연료"}</definedName>
    <definedName name="DDDDDDDDDDDDDDDDDDDDDDDD" hidden="1">{#N/A,#N/A,FALSE,"군산원가";#N/A,#N/A,FALSE,"팀별월별";#N/A,#N/A,FALSE,"타공정대체";#N/A,#N/A,FALSE,"기타경비";#N/A,#N/A,FALSE,"원료";#N/A,#N/A,FALSE,"연료"}</definedName>
    <definedName name="DDDDDDDDDDDDDDDDDDDDDDDDDD" localSheetId="0" hidden="1">{#N/A,#N/A,FALSE,"군산원가";#N/A,#N/A,FALSE,"팀별월별";#N/A,#N/A,FALSE,"타공정대체";#N/A,#N/A,FALSE,"기타경비";#N/A,#N/A,FALSE,"원료";#N/A,#N/A,FALSE,"연료"}</definedName>
    <definedName name="DDDDDDDDDDDDDDDDDDDDDDDDDD" hidden="1">{#N/A,#N/A,FALSE,"군산원가";#N/A,#N/A,FALSE,"팀별월별";#N/A,#N/A,FALSE,"타공정대체";#N/A,#N/A,FALSE,"기타경비";#N/A,#N/A,FALSE,"원료";#N/A,#N/A,FALSE,"연료"}</definedName>
    <definedName name="DDDDDDDDDDDDDDDDDDDDDDDDDDD" localSheetId="0" hidden="1">{#N/A,#N/A,FALSE,"군산원가";#N/A,#N/A,FALSE,"팀별월별";#N/A,#N/A,FALSE,"타공정대체";#N/A,#N/A,FALSE,"기타경비";#N/A,#N/A,FALSE,"원료";#N/A,#N/A,FALSE,"연료"}</definedName>
    <definedName name="DDDDDDDDDDDDDDDDDDDDDDDDDDD" hidden="1">{#N/A,#N/A,FALSE,"군산원가";#N/A,#N/A,FALSE,"팀별월별";#N/A,#N/A,FALSE,"타공정대체";#N/A,#N/A,FALSE,"기타경비";#N/A,#N/A,FALSE,"원료";#N/A,#N/A,FALSE,"연료"}</definedName>
    <definedName name="DDDDDDDDDDDDDDDDDDDDDDDDDDDDD" localSheetId="0" hidden="1">{#N/A,#N/A,FALSE,"Yield";#N/A,#N/A,FALSE,"Loss1";#N/A,#N/A,FALSE,"Loss2";#N/A,#N/A,FALSE,"Hour-Labor(배분)";#N/A,#N/A,FALSE,"Capital Expenditure";#N/A,#N/A,FALSE,"Productivity"}</definedName>
    <definedName name="DDDDDDDDDDDDDDDDDDDDDDDDDDDDD" hidden="1">{#N/A,#N/A,FALSE,"Yield";#N/A,#N/A,FALSE,"Loss1";#N/A,#N/A,FALSE,"Loss2";#N/A,#N/A,FALSE,"Hour-Labor(배분)";#N/A,#N/A,FALSE,"Capital Expenditure";#N/A,#N/A,FALSE,"Productivity"}</definedName>
    <definedName name="DDDDDDDDDDDDDDDDDDDDDDDDDDDDDDD" localSheetId="0" hidden="1">{#N/A,#N/A,FALSE,"98소지이동TOTvs99.1 (2)";#N/A,#N/A,FALSE,"TOTAL";#N/A,#N/A,FALSE,"98소지이동TOTvs99.1(b) (2)"}</definedName>
    <definedName name="DDDDDDDDDDDDDDDDDDDDDDDDDDDDDDD" hidden="1">{#N/A,#N/A,FALSE,"98소지이동TOTvs99.1 (2)";#N/A,#N/A,FALSE,"TOTAL";#N/A,#N/A,FALSE,"98소지이동TOTvs99.1(b) (2)"}</definedName>
    <definedName name="DDDDDDDDDDDDDDDDDDDDDDDDDDDDDDDD"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DDDDDDDDDDDDDDDDDDDDDDDDDDDDDDDD"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DDDDDDDDDDDDDDDDDDDDDDDDDDDDDDDDD" localSheetId="0" hidden="1">{#N/A,#N/A,FALSE,"Yield";#N/A,#N/A,FALSE,"Loss1";#N/A,#N/A,FALSE,"Loss2";#N/A,#N/A,FALSE,"Hour-Labor(배분)";#N/A,#N/A,FALSE,"Capital Expenditure";#N/A,#N/A,FALSE,"Productivity"}</definedName>
    <definedName name="DDDDDDDDDDDDDDDDDDDDDDDDDDDDDDDDD" hidden="1">{#N/A,#N/A,FALSE,"Yield";#N/A,#N/A,FALSE,"Loss1";#N/A,#N/A,FALSE,"Loss2";#N/A,#N/A,FALSE,"Hour-Labor(배분)";#N/A,#N/A,FALSE,"Capital Expenditure";#N/A,#N/A,FALSE,"Productivity"}</definedName>
    <definedName name="DDDDDDDDDDDDDDDDDDDDDDDDDDDDDDDDDDDDDD" localSheetId="0" hidden="1">{#N/A,#N/A,FALSE,"군산원가";#N/A,#N/A,FALSE,"팀별월별";#N/A,#N/A,FALSE,"타공정대체";#N/A,#N/A,FALSE,"기타경비";#N/A,#N/A,FALSE,"원료";#N/A,#N/A,FALSE,"연료"}</definedName>
    <definedName name="DDDDDDDDDDDDDDDDDDDDDDDDDDDDDDDDDDDDDD" hidden="1">{#N/A,#N/A,FALSE,"군산원가";#N/A,#N/A,FALSE,"팀별월별";#N/A,#N/A,FALSE,"타공정대체";#N/A,#N/A,FALSE,"기타경비";#N/A,#N/A,FALSE,"원료";#N/A,#N/A,FALSE,"연료"}</definedName>
    <definedName name="DDDDDDDDDDDDDDDDDDDDDDDDDDDDDDDDDDDDDDD"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DDDDDDDDDDDDDDDDDDDDDDDDDDDDDDDDDDDDDDD"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DDDDDDDDDDDDDDDDDDDDDDDDDDDDDDDDDDDDDDDD"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DDDDDDDDDDDDDDDDDDDDDDDDDDDDDDDDDDDDDDDD"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DDDDDDDDDDDDDDDDDDDDDDDDDDDDDDDDDDDDDDDDDDDDDDDDDDDDDDDD" localSheetId="0" hidden="1">{#N/A,#N/A,FALSE,"Yield";#N/A,#N/A,FALSE,"Loss1";#N/A,#N/A,FALSE,"Loss2";#N/A,#N/A,FALSE,"Hour-Labor(배분)";#N/A,#N/A,FALSE,"Capital Expenditure";#N/A,#N/A,FALSE,"Productivity"}</definedName>
    <definedName name="DDDDDDDDDDDDDDDDDDDDDDDDDDDDDDDDDDDDDDDDDDDDDDDDDDDDDDDD" hidden="1">{#N/A,#N/A,FALSE,"Yield";#N/A,#N/A,FALSE,"Loss1";#N/A,#N/A,FALSE,"Loss2";#N/A,#N/A,FALSE,"Hour-Labor(배분)";#N/A,#N/A,FALSE,"Capital Expenditure";#N/A,#N/A,FALSE,"Productivity"}</definedName>
    <definedName name="DESC_DIRECT_ADDRESS" localSheetId="4">#REF!</definedName>
    <definedName name="DESC_DIRECT_ADDRESS" localSheetId="3">#REF!</definedName>
    <definedName name="DESC_DIRECT_ADDRESS" localSheetId="6">#REF!</definedName>
    <definedName name="DESC_DIRECT_ADDRESS" localSheetId="5">#REF!</definedName>
    <definedName name="DESC_DIRECT_ADDRESS" localSheetId="0">#REF!</definedName>
    <definedName name="DESC_DIRECT_ADDRESS">#REF!</definedName>
    <definedName name="DESC_DIRECT_ADDRESSADD" localSheetId="4">#REF!</definedName>
    <definedName name="DESC_DIRECT_ADDRESSADD" localSheetId="3">#REF!</definedName>
    <definedName name="DESC_DIRECT_ADDRESSADD" localSheetId="6">#REF!</definedName>
    <definedName name="DESC_DIRECT_ADDRESSADD" localSheetId="5">#REF!</definedName>
    <definedName name="DESC_DIRECT_ADDRESSADD" localSheetId="0">#REF!</definedName>
    <definedName name="DESC_DIRECT_ADDRESSADD">#REF!</definedName>
    <definedName name="DESC_DIRECT_AGGLOMERATION" localSheetId="4">#REF!</definedName>
    <definedName name="DESC_DIRECT_AGGLOMERATION" localSheetId="3">#REF!</definedName>
    <definedName name="DESC_DIRECT_AGGLOMERATION" localSheetId="6">#REF!</definedName>
    <definedName name="DESC_DIRECT_AGGLOMERATION" localSheetId="5">#REF!</definedName>
    <definedName name="DESC_DIRECT_AGGLOMERATION" localSheetId="0">#REF!</definedName>
    <definedName name="DESC_DIRECT_AGGLOMERATION">#REF!</definedName>
    <definedName name="DESC_DIRECT_AirCon" localSheetId="4">#REF!</definedName>
    <definedName name="DESC_DIRECT_AirCon" localSheetId="3">#REF!</definedName>
    <definedName name="DESC_DIRECT_AirCon" localSheetId="6">#REF!</definedName>
    <definedName name="DESC_DIRECT_AirCon" localSheetId="5">#REF!</definedName>
    <definedName name="DESC_DIRECT_AirCon" localSheetId="0">#REF!</definedName>
    <definedName name="DESC_DIRECT_AirCon">#REF!</definedName>
    <definedName name="DESC_DIRECT_ARCADETYPE" localSheetId="4">#REF!</definedName>
    <definedName name="DESC_DIRECT_ARCADETYPE" localSheetId="3">#REF!</definedName>
    <definedName name="DESC_DIRECT_ARCADETYPE" localSheetId="6">#REF!</definedName>
    <definedName name="DESC_DIRECT_ARCADETYPE" localSheetId="5">#REF!</definedName>
    <definedName name="DESC_DIRECT_ARCADETYPE" localSheetId="0">#REF!</definedName>
    <definedName name="DESC_DIRECT_ARCADETYPE">#REF!</definedName>
    <definedName name="DESC_DIRECT_ASSETNAME" localSheetId="4">#REF!</definedName>
    <definedName name="DESC_DIRECT_ASSETNAME" localSheetId="3">#REF!</definedName>
    <definedName name="DESC_DIRECT_ASSETNAME" localSheetId="6">#REF!</definedName>
    <definedName name="DESC_DIRECT_ASSETNAME" localSheetId="5">#REF!</definedName>
    <definedName name="DESC_DIRECT_ASSETNAME" localSheetId="0">#REF!</definedName>
    <definedName name="DESC_DIRECT_ASSETNAME">#REF!</definedName>
    <definedName name="DESC_DIRECT_BEDROOMCOUNT" localSheetId="4">#REF!</definedName>
    <definedName name="DESC_DIRECT_BEDROOMCOUNT" localSheetId="3">#REF!</definedName>
    <definedName name="DESC_DIRECT_BEDROOMCOUNT" localSheetId="6">#REF!</definedName>
    <definedName name="DESC_DIRECT_BEDROOMCOUNT" localSheetId="5">#REF!</definedName>
    <definedName name="DESC_DIRECT_BEDROOMCOUNT" localSheetId="0">#REF!</definedName>
    <definedName name="DESC_DIRECT_BEDROOMCOUNT">#REF!</definedName>
    <definedName name="DESC_DIRECT_BUILDINGLIFEREMAIN" localSheetId="4">#REF!</definedName>
    <definedName name="DESC_DIRECT_BUILDINGLIFEREMAIN" localSheetId="3">#REF!</definedName>
    <definedName name="DESC_DIRECT_BUILDINGLIFEREMAIN" localSheetId="6">#REF!</definedName>
    <definedName name="DESC_DIRECT_BUILDINGLIFEREMAIN" localSheetId="5">#REF!</definedName>
    <definedName name="DESC_DIRECT_BUILDINGLIFEREMAIN" localSheetId="0">#REF!</definedName>
    <definedName name="DESC_DIRECT_BUILDINGLIFEREMAIN">#REF!</definedName>
    <definedName name="DESC_DIRECT_BUILDINGLIFETOTAL" localSheetId="4">#REF!</definedName>
    <definedName name="DESC_DIRECT_BUILDINGLIFETOTAL" localSheetId="3">#REF!</definedName>
    <definedName name="DESC_DIRECT_BUILDINGLIFETOTAL" localSheetId="6">#REF!</definedName>
    <definedName name="DESC_DIRECT_BUILDINGLIFETOTAL" localSheetId="5">#REF!</definedName>
    <definedName name="DESC_DIRECT_BUILDINGLIFETOTAL" localSheetId="0">#REF!</definedName>
    <definedName name="DESC_DIRECT_BUILDINGLIFETOTAL">#REF!</definedName>
    <definedName name="DESC_DIRECT_CLIENTGROUPNAME" localSheetId="4">#REF!</definedName>
    <definedName name="DESC_DIRECT_CLIENTGROUPNAME" localSheetId="3">#REF!</definedName>
    <definedName name="DESC_DIRECT_CLIENTGROUPNAME" localSheetId="6">#REF!</definedName>
    <definedName name="DESC_DIRECT_CLIENTGROUPNAME" localSheetId="5">#REF!</definedName>
    <definedName name="DESC_DIRECT_CLIENTGROUPNAME" localSheetId="0">#REF!</definedName>
    <definedName name="DESC_DIRECT_CLIENTGROUPNAME">#REF!</definedName>
    <definedName name="DESC_DIRECT_COUNTRYNAME" localSheetId="4">#REF!</definedName>
    <definedName name="DESC_DIRECT_COUNTRYNAME" localSheetId="3">#REF!</definedName>
    <definedName name="DESC_DIRECT_COUNTRYNAME" localSheetId="6">#REF!</definedName>
    <definedName name="DESC_DIRECT_COUNTRYNAME" localSheetId="5">#REF!</definedName>
    <definedName name="DESC_DIRECT_COUNTRYNAME" localSheetId="0">#REF!</definedName>
    <definedName name="DESC_DIRECT_COUNTRYNAME">#REF!</definedName>
    <definedName name="DESC_DIRECT_CURRENCY" localSheetId="4">#REF!</definedName>
    <definedName name="DESC_DIRECT_CURRENCY" localSheetId="3">#REF!</definedName>
    <definedName name="DESC_DIRECT_CURRENCY" localSheetId="6">#REF!</definedName>
    <definedName name="DESC_DIRECT_CURRENCY" localSheetId="5">#REF!</definedName>
    <definedName name="DESC_DIRECT_CURRENCY" localSheetId="0">#REF!</definedName>
    <definedName name="DESC_DIRECT_CURRENCY">#REF!</definedName>
    <definedName name="DESC_DIRECT_DATECONSTRUCTION" localSheetId="4">#REF!</definedName>
    <definedName name="DESC_DIRECT_DATECONSTRUCTION" localSheetId="3">#REF!</definedName>
    <definedName name="DESC_DIRECT_DATECONSTRUCTION" localSheetId="6">#REF!</definedName>
    <definedName name="DESC_DIRECT_DATECONSTRUCTION" localSheetId="5">#REF!</definedName>
    <definedName name="DESC_DIRECT_DATECONSTRUCTION" localSheetId="0">#REF!</definedName>
    <definedName name="DESC_DIRECT_DATECONSTRUCTION">#REF!</definedName>
    <definedName name="DESC_DIRECT_DATEREFURB" localSheetId="4">#REF!</definedName>
    <definedName name="DESC_DIRECT_DATEREFURB" localSheetId="3">#REF!</definedName>
    <definedName name="DESC_DIRECT_DATEREFURB" localSheetId="6">#REF!</definedName>
    <definedName name="DESC_DIRECT_DATEREFURB" localSheetId="5">#REF!</definedName>
    <definedName name="DESC_DIRECT_DATEREFURB" localSheetId="0">#REF!</definedName>
    <definedName name="DESC_DIRECT_DATEREFURB">#REF!</definedName>
    <definedName name="DESC_DIRECT_FARMTYPE" localSheetId="4">#REF!</definedName>
    <definedName name="DESC_DIRECT_FARMTYPE" localSheetId="3">#REF!</definedName>
    <definedName name="DESC_DIRECT_FARMTYPE" localSheetId="6">#REF!</definedName>
    <definedName name="DESC_DIRECT_FARMTYPE" localSheetId="5">#REF!</definedName>
    <definedName name="DESC_DIRECT_FARMTYPE" localSheetId="0">#REF!</definedName>
    <definedName name="DESC_DIRECT_FARMTYPE">#REF!</definedName>
    <definedName name="DESC_DIRECT_FLOORCOUNT" localSheetId="4">#REF!</definedName>
    <definedName name="DESC_DIRECT_FLOORCOUNT" localSheetId="3">#REF!</definedName>
    <definedName name="DESC_DIRECT_FLOORCOUNT" localSheetId="6">#REF!</definedName>
    <definedName name="DESC_DIRECT_FLOORCOUNT" localSheetId="5">#REF!</definedName>
    <definedName name="DESC_DIRECT_FLOORCOUNT" localSheetId="0">#REF!</definedName>
    <definedName name="DESC_DIRECT_FLOORCOUNT">#REF!</definedName>
    <definedName name="DESC_DIRECT_FORESTRYLOCATION" localSheetId="4">#REF!</definedName>
    <definedName name="DESC_DIRECT_FORESTRYLOCATION" localSheetId="3">#REF!</definedName>
    <definedName name="DESC_DIRECT_FORESTRYLOCATION" localSheetId="6">#REF!</definedName>
    <definedName name="DESC_DIRECT_FORESTRYLOCATION" localSheetId="5">#REF!</definedName>
    <definedName name="DESC_DIRECT_FORESTRYLOCATION" localSheetId="0">#REF!</definedName>
    <definedName name="DESC_DIRECT_FORESTRYLOCATION">#REF!</definedName>
    <definedName name="DESC_DIRECT_FORESTRYTYPE" localSheetId="4">#REF!</definedName>
    <definedName name="DESC_DIRECT_FORESTRYTYPE" localSheetId="3">#REF!</definedName>
    <definedName name="DESC_DIRECT_FORESTRYTYPE" localSheetId="6">#REF!</definedName>
    <definedName name="DESC_DIRECT_FORESTRYTYPE" localSheetId="5">#REF!</definedName>
    <definedName name="DESC_DIRECT_FORESTRYTYPE" localSheetId="0">#REF!</definedName>
    <definedName name="DESC_DIRECT_FORESTRYTYPE">#REF!</definedName>
    <definedName name="DESC_DIRECT_FORESTRYWINDRISK" localSheetId="4">#REF!</definedName>
    <definedName name="DESC_DIRECT_FORESTRYWINDRISK" localSheetId="3">#REF!</definedName>
    <definedName name="DESC_DIRECT_FORESTRYWINDRISK" localSheetId="6">#REF!</definedName>
    <definedName name="DESC_DIRECT_FORESTRYWINDRISK" localSheetId="5">#REF!</definedName>
    <definedName name="DESC_DIRECT_FORESTRYWINDRISK" localSheetId="0">#REF!</definedName>
    <definedName name="DESC_DIRECT_FORESTRYWINDRISK">#REF!</definedName>
    <definedName name="DESC_DIRECT_FORESTRYYIELD" localSheetId="4">#REF!</definedName>
    <definedName name="DESC_DIRECT_FORESTRYYIELD" localSheetId="3">#REF!</definedName>
    <definedName name="DESC_DIRECT_FORESTRYYIELD" localSheetId="6">#REF!</definedName>
    <definedName name="DESC_DIRECT_FORESTRYYIELD" localSheetId="5">#REF!</definedName>
    <definedName name="DESC_DIRECT_FORESTRYYIELD" localSheetId="0">#REF!</definedName>
    <definedName name="DESC_DIRECT_FORESTRYYIELD">#REF!</definedName>
    <definedName name="DESC_DIRECT_FUNDNAME" localSheetId="4">#REF!</definedName>
    <definedName name="DESC_DIRECT_FUNDNAME" localSheetId="3">#REF!</definedName>
    <definedName name="DESC_DIRECT_FUNDNAME" localSheetId="6">#REF!</definedName>
    <definedName name="DESC_DIRECT_FUNDNAME" localSheetId="5">#REF!</definedName>
    <definedName name="DESC_DIRECT_FUNDNAME" localSheetId="0">#REF!</definedName>
    <definedName name="DESC_DIRECT_FUNDNAME">#REF!</definedName>
    <definedName name="DESC_DIRECT_GEOGCOUNTY" localSheetId="4">#REF!</definedName>
    <definedName name="DESC_DIRECT_GEOGCOUNTY" localSheetId="3">#REF!</definedName>
    <definedName name="DESC_DIRECT_GEOGCOUNTY" localSheetId="6">#REF!</definedName>
    <definedName name="DESC_DIRECT_GEOGCOUNTY" localSheetId="5">#REF!</definedName>
    <definedName name="DESC_DIRECT_GEOGCOUNTY" localSheetId="0">#REF!</definedName>
    <definedName name="DESC_DIRECT_GEOGCOUNTY">#REF!</definedName>
    <definedName name="DESC_DIRECT_GEOGNEIGHBOURHOOD" localSheetId="4">#REF!</definedName>
    <definedName name="DESC_DIRECT_GEOGNEIGHBOURHOOD" localSheetId="3">#REF!</definedName>
    <definedName name="DESC_DIRECT_GEOGNEIGHBOURHOOD" localSheetId="6">#REF!</definedName>
    <definedName name="DESC_DIRECT_GEOGNEIGHBOURHOOD" localSheetId="5">#REF!</definedName>
    <definedName name="DESC_DIRECT_GEOGNEIGHBOURHOOD" localSheetId="0">#REF!</definedName>
    <definedName name="DESC_DIRECT_GEOGNEIGHBOURHOOD">#REF!</definedName>
    <definedName name="DESC_DIRECT_GOVADMINLOCAL" localSheetId="4">#REF!</definedName>
    <definedName name="DESC_DIRECT_GOVADMINLOCAL" localSheetId="3">#REF!</definedName>
    <definedName name="DESC_DIRECT_GOVADMINLOCAL" localSheetId="6">#REF!</definedName>
    <definedName name="DESC_DIRECT_GOVADMINLOCAL" localSheetId="5">#REF!</definedName>
    <definedName name="DESC_DIRECT_GOVADMINLOCAL" localSheetId="0">#REF!</definedName>
    <definedName name="DESC_DIRECT_GOVADMINLOCAL">#REF!</definedName>
    <definedName name="DESC_DIRECT_INDUSTRIALBUILDINGGRADE" localSheetId="4">#REF!</definedName>
    <definedName name="DESC_DIRECT_INDUSTRIALBUILDINGGRADE" localSheetId="3">#REF!</definedName>
    <definedName name="DESC_DIRECT_INDUSTRIALBUILDINGGRADE" localSheetId="6">#REF!</definedName>
    <definedName name="DESC_DIRECT_INDUSTRIALBUILDINGGRADE" localSheetId="5">#REF!</definedName>
    <definedName name="DESC_DIRECT_INDUSTRIALBUILDINGGRADE" localSheetId="0">#REF!</definedName>
    <definedName name="DESC_DIRECT_INDUSTRIALBUILDINGGRADE">#REF!</definedName>
    <definedName name="DESC_DIRECT_INDUSTRIALLOCATION" localSheetId="4">#REF!</definedName>
    <definedName name="DESC_DIRECT_INDUSTRIALLOCATION" localSheetId="3">#REF!</definedName>
    <definedName name="DESC_DIRECT_INDUSTRIALLOCATION" localSheetId="6">#REF!</definedName>
    <definedName name="DESC_DIRECT_INDUSTRIALLOCATION" localSheetId="5">#REF!</definedName>
    <definedName name="DESC_DIRECT_INDUSTRIALLOCATION" localSheetId="0">#REF!</definedName>
    <definedName name="DESC_DIRECT_INDUSTRIALLOCATION">#REF!</definedName>
    <definedName name="DESC_DIRECT_INDUSTRIALLOCATIONLOCAL" localSheetId="4">#REF!</definedName>
    <definedName name="DESC_DIRECT_INDUSTRIALLOCATIONLOCAL" localSheetId="3">#REF!</definedName>
    <definedName name="DESC_DIRECT_INDUSTRIALLOCATIONLOCAL" localSheetId="6">#REF!</definedName>
    <definedName name="DESC_DIRECT_INDUSTRIALLOCATIONLOCAL" localSheetId="5">#REF!</definedName>
    <definedName name="DESC_DIRECT_INDUSTRIALLOCATIONLOCAL" localSheetId="0">#REF!</definedName>
    <definedName name="DESC_DIRECT_INDUSTRIALLOCATIONLOCAL">#REF!</definedName>
    <definedName name="DESC_DIRECT_INDUSTRIALLOCATIONPARK" localSheetId="4">#REF!</definedName>
    <definedName name="DESC_DIRECT_INDUSTRIALLOCATIONPARK" localSheetId="3">#REF!</definedName>
    <definedName name="DESC_DIRECT_INDUSTRIALLOCATIONPARK" localSheetId="6">#REF!</definedName>
    <definedName name="DESC_DIRECT_INDUSTRIALLOCATIONPARK" localSheetId="5">#REF!</definedName>
    <definedName name="DESC_DIRECT_INDUSTRIALLOCATIONPARK" localSheetId="0">#REF!</definedName>
    <definedName name="DESC_DIRECT_INDUSTRIALLOCATIONPARK">#REF!</definedName>
    <definedName name="DESC_DIRECT_INVTYPE" localSheetId="4">#REF!</definedName>
    <definedName name="DESC_DIRECT_INVTYPE" localSheetId="3">#REF!</definedName>
    <definedName name="DESC_DIRECT_INVTYPE" localSheetId="6">#REF!</definedName>
    <definedName name="DESC_DIRECT_INVTYPE" localSheetId="5">#REF!</definedName>
    <definedName name="DESC_DIRECT_INVTYPE" localSheetId="0">#REF!</definedName>
    <definedName name="DESC_DIRECT_INVTYPE">#REF!</definedName>
    <definedName name="DESC_DIRECT_LANDGRADE" localSheetId="4">#REF!</definedName>
    <definedName name="DESC_DIRECT_LANDGRADE" localSheetId="3">#REF!</definedName>
    <definedName name="DESC_DIRECT_LANDGRADE" localSheetId="6">#REF!</definedName>
    <definedName name="DESC_DIRECT_LANDGRADE" localSheetId="5">#REF!</definedName>
    <definedName name="DESC_DIRECT_LANDGRADE" localSheetId="0">#REF!</definedName>
    <definedName name="DESC_DIRECT_LANDGRADE">#REF!</definedName>
    <definedName name="DESC_DIRECT_LANDUSE" localSheetId="4">#REF!</definedName>
    <definedName name="DESC_DIRECT_LANDUSE" localSheetId="3">#REF!</definedName>
    <definedName name="DESC_DIRECT_LANDUSE" localSheetId="6">#REF!</definedName>
    <definedName name="DESC_DIRECT_LANDUSE" localSheetId="5">#REF!</definedName>
    <definedName name="DESC_DIRECT_LANDUSE" localSheetId="0">#REF!</definedName>
    <definedName name="DESC_DIRECT_LANDUSE">#REF!</definedName>
    <definedName name="DESC_DIRECT_LATITUDE" localSheetId="4">#REF!</definedName>
    <definedName name="DESC_DIRECT_LATITUDE" localSheetId="3">#REF!</definedName>
    <definedName name="DESC_DIRECT_LATITUDE" localSheetId="6">#REF!</definedName>
    <definedName name="DESC_DIRECT_LATITUDE" localSheetId="5">#REF!</definedName>
    <definedName name="DESC_DIRECT_LATITUDE" localSheetId="0">#REF!</definedName>
    <definedName name="DESC_DIRECT_LATITUDE">#REF!</definedName>
    <definedName name="DESC_DIRECT_LETTABLEUNITSTOTAL" localSheetId="4">#REF!</definedName>
    <definedName name="DESC_DIRECT_LETTABLEUNITSTOTAL" localSheetId="3">#REF!</definedName>
    <definedName name="DESC_DIRECT_LETTABLEUNITSTOTAL" localSheetId="6">#REF!</definedName>
    <definedName name="DESC_DIRECT_LETTABLEUNITSTOTAL" localSheetId="5">#REF!</definedName>
    <definedName name="DESC_DIRECT_LETTABLEUNITSTOTAL" localSheetId="0">#REF!</definedName>
    <definedName name="DESC_DIRECT_LETTABLEUNITSTOTAL">#REF!</definedName>
    <definedName name="DESC_DIRECT_LOCATIONLOCAL" localSheetId="4">#REF!</definedName>
    <definedName name="DESC_DIRECT_LOCATIONLOCAL" localSheetId="3">#REF!</definedName>
    <definedName name="DESC_DIRECT_LOCATIONLOCAL" localSheetId="6">#REF!</definedName>
    <definedName name="DESC_DIRECT_LOCATIONLOCAL" localSheetId="5">#REF!</definedName>
    <definedName name="DESC_DIRECT_LOCATIONLOCAL" localSheetId="0">#REF!</definedName>
    <definedName name="DESC_DIRECT_LOCATIONLOCAL">#REF!</definedName>
    <definedName name="DESC_DIRECT_LONGITUDE" localSheetId="4">#REF!</definedName>
    <definedName name="DESC_DIRECT_LONGITUDE" localSheetId="3">#REF!</definedName>
    <definedName name="DESC_DIRECT_LONGITUDE" localSheetId="6">#REF!</definedName>
    <definedName name="DESC_DIRECT_LONGITUDE" localSheetId="5">#REF!</definedName>
    <definedName name="DESC_DIRECT_LONGITUDE" localSheetId="0">#REF!</definedName>
    <definedName name="DESC_DIRECT_LONGITUDE">#REF!</definedName>
    <definedName name="DESC_DIRECT_MANAGENT" localSheetId="4">#REF!</definedName>
    <definedName name="DESC_DIRECT_MANAGENT" localSheetId="3">#REF!</definedName>
    <definedName name="DESC_DIRECT_MANAGENT" localSheetId="6">#REF!</definedName>
    <definedName name="DESC_DIRECT_MANAGENT" localSheetId="5">#REF!</definedName>
    <definedName name="DESC_DIRECT_MANAGENT" localSheetId="0">#REF!</definedName>
    <definedName name="DESC_DIRECT_MANAGENT">#REF!</definedName>
    <definedName name="DESC_DIRECT_OFFICEBUILDINGGRADE" localSheetId="4">#REF!</definedName>
    <definedName name="DESC_DIRECT_OFFICEBUILDINGGRADE" localSheetId="3">#REF!</definedName>
    <definedName name="DESC_DIRECT_OFFICEBUILDINGGRADE" localSheetId="6">#REF!</definedName>
    <definedName name="DESC_DIRECT_OFFICEBUILDINGGRADE" localSheetId="5">#REF!</definedName>
    <definedName name="DESC_DIRECT_OFFICEBUILDINGGRADE" localSheetId="0">#REF!</definedName>
    <definedName name="DESC_DIRECT_OFFICEBUILDINGGRADE">#REF!</definedName>
    <definedName name="DESC_DIRECT_OFFICELOCATION" localSheetId="4">#REF!</definedName>
    <definedName name="DESC_DIRECT_OFFICELOCATION" localSheetId="3">#REF!</definedName>
    <definedName name="DESC_DIRECT_OFFICELOCATION" localSheetId="6">#REF!</definedName>
    <definedName name="DESC_DIRECT_OFFICELOCATION" localSheetId="5">#REF!</definedName>
    <definedName name="DESC_DIRECT_OFFICELOCATION" localSheetId="0">#REF!</definedName>
    <definedName name="DESC_DIRECT_OFFICELOCATION">#REF!</definedName>
    <definedName name="DESC_DIRECT_OFFICELOCATIONLOCAL" localSheetId="4">#REF!</definedName>
    <definedName name="DESC_DIRECT_OFFICELOCATIONLOCAL" localSheetId="3">#REF!</definedName>
    <definedName name="DESC_DIRECT_OFFICELOCATIONLOCAL" localSheetId="6">#REF!</definedName>
    <definedName name="DESC_DIRECT_OFFICELOCATIONLOCAL" localSheetId="5">#REF!</definedName>
    <definedName name="DESC_DIRECT_OFFICELOCATIONLOCAL" localSheetId="0">#REF!</definedName>
    <definedName name="DESC_DIRECT_OFFICELOCATIONLOCAL">#REF!</definedName>
    <definedName name="DESC_DIRECT_PARKINGCOUNT" localSheetId="4">#REF!</definedName>
    <definedName name="DESC_DIRECT_PARKINGCOUNT" localSheetId="3">#REF!</definedName>
    <definedName name="DESC_DIRECT_PARKINGCOUNT" localSheetId="6">#REF!</definedName>
    <definedName name="DESC_DIRECT_PARKINGCOUNT" localSheetId="5">#REF!</definedName>
    <definedName name="DESC_DIRECT_PARKINGCOUNT" localSheetId="0">#REF!</definedName>
    <definedName name="DESC_DIRECT_PARKINGCOUNT">#REF!</definedName>
    <definedName name="DESC_DIRECT_PERIODEND" localSheetId="4">#REF!</definedName>
    <definedName name="DESC_DIRECT_PERIODEND" localSheetId="3">#REF!</definedName>
    <definedName name="DESC_DIRECT_PERIODEND" localSheetId="6">#REF!</definedName>
    <definedName name="DESC_DIRECT_PERIODEND" localSheetId="5">#REF!</definedName>
    <definedName name="DESC_DIRECT_PERIODEND" localSheetId="0">#REF!</definedName>
    <definedName name="DESC_DIRECT_PERIODEND">#REF!</definedName>
    <definedName name="DESC_DIRECT_POSTCODE" localSheetId="4">#REF!</definedName>
    <definedName name="DESC_DIRECT_POSTCODE" localSheetId="3">#REF!</definedName>
    <definedName name="DESC_DIRECT_POSTCODE" localSheetId="6">#REF!</definedName>
    <definedName name="DESC_DIRECT_POSTCODE" localSheetId="5">#REF!</definedName>
    <definedName name="DESC_DIRECT_POSTCODE" localSheetId="0">#REF!</definedName>
    <definedName name="DESC_DIRECT_POSTCODE">#REF!</definedName>
    <definedName name="DESC_DIRECT_QUARTIER" localSheetId="4">#REF!</definedName>
    <definedName name="DESC_DIRECT_QUARTIER" localSheetId="3">#REF!</definedName>
    <definedName name="DESC_DIRECT_QUARTIER" localSheetId="6">#REF!</definedName>
    <definedName name="DESC_DIRECT_QUARTIER" localSheetId="5">#REF!</definedName>
    <definedName name="DESC_DIRECT_QUARTIER" localSheetId="0">#REF!</definedName>
    <definedName name="DESC_DIRECT_QUARTIER">#REF!</definedName>
    <definedName name="DESC_DIRECT_REFCLIENT" localSheetId="4">#REF!</definedName>
    <definedName name="DESC_DIRECT_REFCLIENT" localSheetId="3">#REF!</definedName>
    <definedName name="DESC_DIRECT_REFCLIENT" localSheetId="6">#REF!</definedName>
    <definedName name="DESC_DIRECT_REFCLIENT" localSheetId="5">#REF!</definedName>
    <definedName name="DESC_DIRECT_REFCLIENT" localSheetId="0">#REF!</definedName>
    <definedName name="DESC_DIRECT_REFCLIENT">#REF!</definedName>
    <definedName name="DESC_DIRECT_REFCLIENTSYS" localSheetId="4">#REF!</definedName>
    <definedName name="DESC_DIRECT_REFCLIENTSYS" localSheetId="3">#REF!</definedName>
    <definedName name="DESC_DIRECT_REFCLIENTSYS" localSheetId="6">#REF!</definedName>
    <definedName name="DESC_DIRECT_REFCLIENTSYS" localSheetId="5">#REF!</definedName>
    <definedName name="DESC_DIRECT_REFCLIENTSYS" localSheetId="0">#REF!</definedName>
    <definedName name="DESC_DIRECT_REFCLIENTSYS">#REF!</definedName>
    <definedName name="DESC_DIRECT_REFISIN" localSheetId="4">#REF!</definedName>
    <definedName name="DESC_DIRECT_REFISIN" localSheetId="3">#REF!</definedName>
    <definedName name="DESC_DIRECT_REFISIN" localSheetId="6">#REF!</definedName>
    <definedName name="DESC_DIRECT_REFISIN" localSheetId="5">#REF!</definedName>
    <definedName name="DESC_DIRECT_REFISIN" localSheetId="0">#REF!</definedName>
    <definedName name="DESC_DIRECT_REFISIN">#REF!</definedName>
    <definedName name="DESC_DIRECT_REFMSCI" localSheetId="4">#REF!</definedName>
    <definedName name="DESC_DIRECT_REFMSCI" localSheetId="3">#REF!</definedName>
    <definedName name="DESC_DIRECT_REFMSCI" localSheetId="6">#REF!</definedName>
    <definedName name="DESC_DIRECT_REFMSCI" localSheetId="5">#REF!</definedName>
    <definedName name="DESC_DIRECT_REFMSCI" localSheetId="0">#REF!</definedName>
    <definedName name="DESC_DIRECT_REFMSCI">#REF!</definedName>
    <definedName name="DESC_DIRECT_RESAPPARTMENTTYPE" localSheetId="4">#REF!</definedName>
    <definedName name="DESC_DIRECT_RESAPPARTMENTTYPE" localSheetId="3">#REF!</definedName>
    <definedName name="DESC_DIRECT_RESAPPARTMENTTYPE" localSheetId="6">#REF!</definedName>
    <definedName name="DESC_DIRECT_RESAPPARTMENTTYPE" localSheetId="5">#REF!</definedName>
    <definedName name="DESC_DIRECT_RESAPPARTMENTTYPE" localSheetId="0">#REF!</definedName>
    <definedName name="DESC_DIRECT_RESAPPARTMENTTYPE">#REF!</definedName>
    <definedName name="DESC_DIRECT_RESBUILDINGTYPE" localSheetId="4">#REF!</definedName>
    <definedName name="DESC_DIRECT_RESBUILDINGTYPE" localSheetId="3">#REF!</definedName>
    <definedName name="DESC_DIRECT_RESBUILDINGTYPE" localSheetId="6">#REF!</definedName>
    <definedName name="DESC_DIRECT_RESBUILDINGTYPE" localSheetId="5">#REF!</definedName>
    <definedName name="DESC_DIRECT_RESBUILDINGTYPE" localSheetId="0">#REF!</definedName>
    <definedName name="DESC_DIRECT_RESBUILDINGTYPE">#REF!</definedName>
    <definedName name="DESC_DIRECT_RESIDENTIALLOCATIONLOCAL" localSheetId="4">#REF!</definedName>
    <definedName name="DESC_DIRECT_RESIDENTIALLOCATIONLOCAL" localSheetId="3">#REF!</definedName>
    <definedName name="DESC_DIRECT_RESIDENTIALLOCATIONLOCAL" localSheetId="6">#REF!</definedName>
    <definedName name="DESC_DIRECT_RESIDENTIALLOCATIONLOCAL" localSheetId="5">#REF!</definedName>
    <definedName name="DESC_DIRECT_RESIDENTIALLOCATIONLOCAL" localSheetId="0">#REF!</definedName>
    <definedName name="DESC_DIRECT_RESIDENTIALLOCATIONLOCAL">#REF!</definedName>
    <definedName name="DESC_DIRECT_RESIDENTIALTYPEFRA" localSheetId="4">#REF!</definedName>
    <definedName name="DESC_DIRECT_RESIDENTIALTYPEFRA" localSheetId="3">#REF!</definedName>
    <definedName name="DESC_DIRECT_RESIDENTIALTYPEFRA" localSheetId="6">#REF!</definedName>
    <definedName name="DESC_DIRECT_RESIDENTIALTYPEFRA" localSheetId="5">#REF!</definedName>
    <definedName name="DESC_DIRECT_RESIDENTIALTYPEFRA" localSheetId="0">#REF!</definedName>
    <definedName name="DESC_DIRECT_RESIDENTIALTYPEFRA">#REF!</definedName>
    <definedName name="DESC_DIRECT_RESLOCATION" localSheetId="4">#REF!</definedName>
    <definedName name="DESC_DIRECT_RESLOCATION" localSheetId="3">#REF!</definedName>
    <definedName name="DESC_DIRECT_RESLOCATION" localSheetId="6">#REF!</definedName>
    <definedName name="DESC_DIRECT_RESLOCATION" localSheetId="5">#REF!</definedName>
    <definedName name="DESC_DIRECT_RESLOCATION" localSheetId="0">#REF!</definedName>
    <definedName name="DESC_DIRECT_RESLOCATION">#REF!</definedName>
    <definedName name="DESC_DIRECT_RESLOCATIONGRADE" localSheetId="4">#REF!</definedName>
    <definedName name="DESC_DIRECT_RESLOCATIONGRADE" localSheetId="3">#REF!</definedName>
    <definedName name="DESC_DIRECT_RESLOCATIONGRADE" localSheetId="6">#REF!</definedName>
    <definedName name="DESC_DIRECT_RESLOCATIONGRADE" localSheetId="5">#REF!</definedName>
    <definedName name="DESC_DIRECT_RESLOCATIONGRADE" localSheetId="0">#REF!</definedName>
    <definedName name="DESC_DIRECT_RESLOCATIONGRADE">#REF!</definedName>
    <definedName name="DESC_DIRECT_RESOCCUPANCYTYPE" localSheetId="4">#REF!</definedName>
    <definedName name="DESC_DIRECT_RESOCCUPANCYTYPE" localSheetId="3">#REF!</definedName>
    <definedName name="DESC_DIRECT_RESOCCUPANCYTYPE" localSheetId="6">#REF!</definedName>
    <definedName name="DESC_DIRECT_RESOCCUPANCYTYPE" localSheetId="5">#REF!</definedName>
    <definedName name="DESC_DIRECT_RESOCCUPANCYTYPE" localSheetId="0">#REF!</definedName>
    <definedName name="DESC_DIRECT_RESOCCUPANCYTYPE">#REF!</definedName>
    <definedName name="DESC_DIRECT_RESTYPELEASE" localSheetId="4">#REF!</definedName>
    <definedName name="DESC_DIRECT_RESTYPELEASE" localSheetId="3">#REF!</definedName>
    <definedName name="DESC_DIRECT_RESTYPELEASE" localSheetId="6">#REF!</definedName>
    <definedName name="DESC_DIRECT_RESTYPELEASE" localSheetId="5">#REF!</definedName>
    <definedName name="DESC_DIRECT_RESTYPELEASE" localSheetId="0">#REF!</definedName>
    <definedName name="DESC_DIRECT_RESTYPELEASE">#REF!</definedName>
    <definedName name="DESC_DIRECT_RESTYPELETTING" localSheetId="4">#REF!</definedName>
    <definedName name="DESC_DIRECT_RESTYPELETTING" localSheetId="3">#REF!</definedName>
    <definedName name="DESC_DIRECT_RESTYPELETTING" localSheetId="6">#REF!</definedName>
    <definedName name="DESC_DIRECT_RESTYPELETTING" localSheetId="5">#REF!</definedName>
    <definedName name="DESC_DIRECT_RESTYPELETTING" localSheetId="0">#REF!</definedName>
    <definedName name="DESC_DIRECT_RESTYPELETTING">#REF!</definedName>
    <definedName name="DESC_DIRECT_RETAILLOCATON" localSheetId="4">#REF!</definedName>
    <definedName name="DESC_DIRECT_RETAILLOCATON" localSheetId="3">#REF!</definedName>
    <definedName name="DESC_DIRECT_RETAILLOCATON" localSheetId="6">#REF!</definedName>
    <definedName name="DESC_DIRECT_RETAILLOCATON" localSheetId="5">#REF!</definedName>
    <definedName name="DESC_DIRECT_RETAILLOCATON" localSheetId="0">#REF!</definedName>
    <definedName name="DESC_DIRECT_RETAILLOCATON">#REF!</definedName>
    <definedName name="DESC_DIRECT_RETAILWAREHOUSEPARKTYPE" localSheetId="4">#REF!</definedName>
    <definedName name="DESC_DIRECT_RETAILWAREHOUSEPARKTYPE" localSheetId="3">#REF!</definedName>
    <definedName name="DESC_DIRECT_RETAILWAREHOUSEPARKTYPE" localSheetId="6">#REF!</definedName>
    <definedName name="DESC_DIRECT_RETAILWAREHOUSEPARKTYPE" localSheetId="5">#REF!</definedName>
    <definedName name="DESC_DIRECT_RETAILWAREHOUSEPARKTYPE" localSheetId="0">#REF!</definedName>
    <definedName name="DESC_DIRECT_RETAILWAREHOUSEPARKTYPE">#REF!</definedName>
    <definedName name="DESC_DIRECT_SHOPCENTERBUILDTYPE" localSheetId="4">#REF!</definedName>
    <definedName name="DESC_DIRECT_SHOPCENTERBUILDTYPE" localSheetId="3">#REF!</definedName>
    <definedName name="DESC_DIRECT_SHOPCENTERBUILDTYPE" localSheetId="6">#REF!</definedName>
    <definedName name="DESC_DIRECT_SHOPCENTERBUILDTYPE" localSheetId="5">#REF!</definedName>
    <definedName name="DESC_DIRECT_SHOPCENTERBUILDTYPE" localSheetId="0">#REF!</definedName>
    <definedName name="DESC_DIRECT_SHOPCENTERBUILDTYPE">#REF!</definedName>
    <definedName name="DESC_DIRECT_SHOPCENTERUSETYPE" localSheetId="4">#REF!</definedName>
    <definedName name="DESC_DIRECT_SHOPCENTERUSETYPE" localSheetId="3">#REF!</definedName>
    <definedName name="DESC_DIRECT_SHOPCENTERUSETYPE" localSheetId="6">#REF!</definedName>
    <definedName name="DESC_DIRECT_SHOPCENTERUSETYPE" localSheetId="5">#REF!</definedName>
    <definedName name="DESC_DIRECT_SHOPCENTERUSETYPE" localSheetId="0">#REF!</definedName>
    <definedName name="DESC_DIRECT_SHOPCENTERUSETYPE">#REF!</definedName>
    <definedName name="DESC_DIRECT_STATISTICALAREA" localSheetId="4">#REF!</definedName>
    <definedName name="DESC_DIRECT_STATISTICALAREA" localSheetId="3">#REF!</definedName>
    <definedName name="DESC_DIRECT_STATISTICALAREA" localSheetId="6">#REF!</definedName>
    <definedName name="DESC_DIRECT_STATISTICALAREA" localSheetId="5">#REF!</definedName>
    <definedName name="DESC_DIRECT_STATISTICALAREA" localSheetId="0">#REF!</definedName>
    <definedName name="DESC_DIRECT_STATISTICALAREA">#REF!</definedName>
    <definedName name="DESC_DIRECT_SUPERMARKETTYPE" localSheetId="4">#REF!</definedName>
    <definedName name="DESC_DIRECT_SUPERMARKETTYPE" localSheetId="3">#REF!</definedName>
    <definedName name="DESC_DIRECT_SUPERMARKETTYPE" localSheetId="6">#REF!</definedName>
    <definedName name="DESC_DIRECT_SUPERMARKETTYPE" localSheetId="5">#REF!</definedName>
    <definedName name="DESC_DIRECT_SUPERMARKETTYPE" localSheetId="0">#REF!</definedName>
    <definedName name="DESC_DIRECT_SUPERMARKETTYPE">#REF!</definedName>
    <definedName name="DESC_DIRECT_SURGPROCFACIND" localSheetId="4">#REF!</definedName>
    <definedName name="DESC_DIRECT_SURGPROCFACIND" localSheetId="3">#REF!</definedName>
    <definedName name="DESC_DIRECT_SURGPROCFACIND" localSheetId="6">#REF!</definedName>
    <definedName name="DESC_DIRECT_SURGPROCFACIND" localSheetId="5">#REF!</definedName>
    <definedName name="DESC_DIRECT_SURGPROCFACIND" localSheetId="0">#REF!</definedName>
    <definedName name="DESC_DIRECT_SURGPROCFACIND">#REF!</definedName>
    <definedName name="DESC_DIRECT_TENANTTURNOVER3YRAVG" localSheetId="4">#REF!</definedName>
    <definedName name="DESC_DIRECT_TENANTTURNOVER3YRAVG" localSheetId="3">#REF!</definedName>
    <definedName name="DESC_DIRECT_TENANTTURNOVER3YRAVG" localSheetId="6">#REF!</definedName>
    <definedName name="DESC_DIRECT_TENANTTURNOVER3YRAVG" localSheetId="5">#REF!</definedName>
    <definedName name="DESC_DIRECT_TENANTTURNOVER3YRAVG" localSheetId="0">#REF!</definedName>
    <definedName name="DESC_DIRECT_TENANTTURNOVER3YRAVG">#REF!</definedName>
    <definedName name="DESC_DIRECT_TENURE" localSheetId="4">#REF!</definedName>
    <definedName name="DESC_DIRECT_TENURE" localSheetId="3">#REF!</definedName>
    <definedName name="DESC_DIRECT_TENURE" localSheetId="6">#REF!</definedName>
    <definedName name="DESC_DIRECT_TENURE" localSheetId="5">#REF!</definedName>
    <definedName name="DESC_DIRECT_TENURE" localSheetId="0">#REF!</definedName>
    <definedName name="DESC_DIRECT_TENURE">#REF!</definedName>
    <definedName name="DESC_DIRECT_TOWNCITY" localSheetId="4">#REF!</definedName>
    <definedName name="DESC_DIRECT_TOWNCITY" localSheetId="3">#REF!</definedName>
    <definedName name="DESC_DIRECT_TOWNCITY" localSheetId="6">#REF!</definedName>
    <definedName name="DESC_DIRECT_TOWNCITY" localSheetId="5">#REF!</definedName>
    <definedName name="DESC_DIRECT_TOWNCITY" localSheetId="0">#REF!</definedName>
    <definedName name="DESC_DIRECT_TOWNCITY">#REF!</definedName>
    <definedName name="DESC_DIRECT_TYPEPROPERTY" localSheetId="4">#REF!</definedName>
    <definedName name="DESC_DIRECT_TYPEPROPERTY" localSheetId="3">#REF!</definedName>
    <definedName name="DESC_DIRECT_TYPEPROPERTY" localSheetId="6">#REF!</definedName>
    <definedName name="DESC_DIRECT_TYPEPROPERTY" localSheetId="5">#REF!</definedName>
    <definedName name="DESC_DIRECT_TYPEPROPERTY" localSheetId="0">#REF!</definedName>
    <definedName name="DESC_DIRECT_TYPEPROPERTY">#REF!</definedName>
    <definedName name="DESC_DIRECT_TYPEPROPERTYSEC" localSheetId="4">#REF!</definedName>
    <definedName name="DESC_DIRECT_TYPEPROPERTYSEC" localSheetId="3">#REF!</definedName>
    <definedName name="DESC_DIRECT_TYPEPROPERTYSEC" localSheetId="6">#REF!</definedName>
    <definedName name="DESC_DIRECT_TYPEPROPERTYSEC" localSheetId="5">#REF!</definedName>
    <definedName name="DESC_DIRECT_TYPEPROPERTYSEC" localSheetId="0">#REF!</definedName>
    <definedName name="DESC_DIRECT_TYPEPROPERTYSEC">#REF!</definedName>
    <definedName name="DESC_DIRECT_VALUATIONFREQ" localSheetId="4">#REF!</definedName>
    <definedName name="DESC_DIRECT_VALUATIONFREQ" localSheetId="3">#REF!</definedName>
    <definedName name="DESC_DIRECT_VALUATIONFREQ" localSheetId="6">#REF!</definedName>
    <definedName name="DESC_DIRECT_VALUATIONFREQ" localSheetId="5">#REF!</definedName>
    <definedName name="DESC_DIRECT_VALUATIONFREQ" localSheetId="0">#REF!</definedName>
    <definedName name="DESC_DIRECT_VALUATIONFREQ">#REF!</definedName>
    <definedName name="DESC_DIRECT_VATPAYABLE" localSheetId="4">#REF!</definedName>
    <definedName name="DESC_DIRECT_VATPAYABLE" localSheetId="3">#REF!</definedName>
    <definedName name="DESC_DIRECT_VATPAYABLE" localSheetId="6">#REF!</definedName>
    <definedName name="DESC_DIRECT_VATPAYABLE" localSheetId="5">#REF!</definedName>
    <definedName name="DESC_DIRECT_VATPAYABLE" localSheetId="0">#REF!</definedName>
    <definedName name="DESC_DIRECT_VATPAYABLE">#REF!</definedName>
    <definedName name="DESC_DIRECT_YEARECONCONSTR" localSheetId="4">#REF!</definedName>
    <definedName name="DESC_DIRECT_YEARECONCONSTR" localSheetId="3">#REF!</definedName>
    <definedName name="DESC_DIRECT_YEARECONCONSTR" localSheetId="6">#REF!</definedName>
    <definedName name="DESC_DIRECT_YEARECONCONSTR" localSheetId="5">#REF!</definedName>
    <definedName name="DESC_DIRECT_YEARECONCONSTR" localSheetId="0">#REF!</definedName>
    <definedName name="DESC_DIRECT_YEARECONCONSTR">#REF!</definedName>
    <definedName name="dhdjdjd"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dhdjdjd"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DLWJS" localSheetId="0" hidden="1">{#N/A,#N/A,FALSE,"Yield";#N/A,#N/A,FALSE,"Loss1";#N/A,#N/A,FALSE,"Loss2";#N/A,#N/A,FALSE,"Hour-Labor(배분)";#N/A,#N/A,FALSE,"Capital Expenditure";#N/A,#N/A,FALSE,"Productivity"}</definedName>
    <definedName name="DLWJS" hidden="1">{#N/A,#N/A,FALSE,"Yield";#N/A,#N/A,FALSE,"Loss1";#N/A,#N/A,FALSE,"Loss2";#N/A,#N/A,FALSE,"Hour-Labor(배분)";#N/A,#N/A,FALSE,"Capital Expenditure";#N/A,#N/A,FALSE,"Productivity"}</definedName>
    <definedName name="DME_Dirty" hidden="1">"False"</definedName>
    <definedName name="dsgvs"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dsgvs"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EEEEEEE"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EEEEEEE"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EKSWHD" localSheetId="0" hidden="1">{#N/A,#N/A,FALSE,"Yield";#N/A,#N/A,FALSE,"Loss1";#N/A,#N/A,FALSE,"Loss2";#N/A,#N/A,FALSE,"Hour-Labor(배분)";#N/A,#N/A,FALSE,"Capital Expenditure";#N/A,#N/A,FALSE,"Productivity"}</definedName>
    <definedName name="EKSWHD" hidden="1">{#N/A,#N/A,FALSE,"Yield";#N/A,#N/A,FALSE,"Loss1";#N/A,#N/A,FALSE,"Loss2";#N/A,#N/A,FALSE,"Hour-Labor(배분)";#N/A,#N/A,FALSE,"Capital Expenditure";#N/A,#N/A,FALSE,"Productivity"}</definedName>
    <definedName name="ENUM_ACCSTANDARD">[1]ENUMERATIONS!$K$4910:$K$4917</definedName>
    <definedName name="ENUM_AGGLOMERATION">[1]ENUMERATIONS!$K$2:$K$62</definedName>
    <definedName name="ENUM_AIRCON">[1]ENUMERATIONS!$K$5737:$K$5740</definedName>
    <definedName name="ENUM_APPRAISALIND">[1]ENUMERATIONS!$K$4643:$K$4647</definedName>
    <definedName name="ENUM_APPRAISALMETHOD">[1]ENUMERATIONS!$K$4648:$K$4662</definedName>
    <definedName name="ENUM_ARCADETYPE">[1]ENUMERATIONS!$K$4625:$K$4629</definedName>
    <definedName name="ENUM_ASSETMMENT">[1]ENUMERATIONS!$K$4918:$K$4922</definedName>
    <definedName name="ENUM_BREAKCLAUSEOPT">[1]ENUMERATIONS!$K$4859:$K$4863</definedName>
    <definedName name="ENUM_COMMINGLEDSEPERATE">[1]ENUMERATIONS!$K$4923:$K$4928</definedName>
    <definedName name="ENUM_COUNTRYAA">[1]ENUMERATIONS!$K$5473:$K$5719</definedName>
    <definedName name="ENUM_CURRENCY">[1]ENUMERATIONS!$K$63:$K$261</definedName>
    <definedName name="ENUM_DEVSTAT">[1]ENUMERATIONS!$K$5741:$K$5744</definedName>
    <definedName name="ENUM_DIVERSIFIEDSPECIALIST">[1]ENUMERATIONS!$K$4929:$K$4935</definedName>
    <definedName name="ENUM_DOMICILE">[1]ENUMERATIONS!$K$5226:$K$5472</definedName>
    <definedName name="ENUM_FARMTYPE">[1]ENUMERATIONS!$K$4602:$K$4605</definedName>
    <definedName name="ENUM_FLOORSPACEMEASUREUNIT">[1]ENUMERATIONS!$K$4634:$K$4640</definedName>
    <definedName name="ENUM_FORESTRYLOCATION">[1]ENUMERATIONS!$K$293:$K$303</definedName>
    <definedName name="ENUM_FORESTRYTYPE">[1]ENUMERATIONS!$K$4630:$K$4633</definedName>
    <definedName name="ENUM_FORESTRYWINDRISK">[1]ENUMERATIONS!$K$304:$K$312</definedName>
    <definedName name="ENUM_GOVADMINLOCAL">[1]ENUMERATIONS!$K$441:$K$1729</definedName>
    <definedName name="ENUM_INDRESECTOR">[1]ENUMERATIONS!$K$4670:$K$4807</definedName>
    <definedName name="ENUM_INDUSTRIALBUILDINGGRADE">[1]ENUMERATIONS!$K$5720:$K$5724</definedName>
    <definedName name="ENUM_INDUSTRIALLOCATION">[1]ENUMERATIONS!$K$319:$K$324</definedName>
    <definedName name="ENUM_INDUSTRIALLOCATIONLOCAL">[1]ENUMERATIONS!$K$325:$K$419</definedName>
    <definedName name="ENUM_INDUSTRIALLOCATIONPARK">[1]ENUMERATIONS!$K$420:$K$424</definedName>
    <definedName name="ENUM_INVESTORSPERMITTED">[1]ENUMERATIONS!$K$5021:$K$5026</definedName>
    <definedName name="ENUM_INVSTRUCTURE">[1]ENUMERATIONS!$K$4980:$K$4987</definedName>
    <definedName name="ENUM_INVTYPECASHFL">[1]ENUMERATIONS!$K$4821:$K$4858</definedName>
    <definedName name="ENUM_INVTYPEDEBT">[1]ENUMERATIONS!$K$4840:$K$4858</definedName>
    <definedName name="ENUM_INVTYPEDRE">[1]ENUMERATIONS!$K$4814:$K$4820</definedName>
    <definedName name="ENUM_INVTYPEOTHASSETS">[1]ENUMERATIONS!$K$4821:$K$4839</definedName>
    <definedName name="ENUM_LANDGRADE">[1]ENUMERATIONS!$K$425:$K$440</definedName>
    <definedName name="ENUM_LANDUSE">[1]ENUMERATIONS!$K$1995:$K$2006</definedName>
    <definedName name="ENUM_LEASEOCCUPANCY">[1]ENUMERATIONS!$K$4864:$K$4881</definedName>
    <definedName name="ENUM_LEGALSTRUCTURE">[1]ENUMERATIONS!$K$4944:$K$4952</definedName>
    <definedName name="ENUM_LOCATIONLOCAL">[1]ENUMERATIONS!$K$2007:$K$2748</definedName>
    <definedName name="ENUM_MMENTSTATUS">[1]ENUMERATIONS!$K$282:$K$292</definedName>
    <definedName name="ENUM_MONTHYEAREND">[1]ENUMERATIONS!$K$5000:$K$5014</definedName>
    <definedName name="ENUM_NONMVIND">[1]ENUMERATIONS!$K$4808:$K$4813</definedName>
    <definedName name="ENUM_OFFICEBUILDINGGRADE">[1]ENUMERATIONS!$K$274:$K$281</definedName>
    <definedName name="ENUM_OFFICELOCATION">[1]ENUMERATIONS!$K$1756:$K$1764</definedName>
    <definedName name="ENUM_OFFICELOCATIONLOCAL">[1]ENUMERATIONS!$K$1765:$K$1994</definedName>
    <definedName name="ENUM_OPENCLOSED">[1]ENUMERATIONS!$K$5015:$K$5020</definedName>
    <definedName name="ENUM_PURTYPE">[1]ENUMERATIONS!$K$4606:$K$4611</definedName>
    <definedName name="ENUM_QUARTIER">[1]ENUMERATIONS!$K$3028:$K$3324</definedName>
    <definedName name="ENUM_RENTSTEPTYPE">[1]ENUMERATIONS!$K$4889:$K$4897</definedName>
    <definedName name="ENUM_RENTTYPE">[1]ENUMERATIONS!$K$4882:$K$4888</definedName>
    <definedName name="ENUM_RESAPPARTMENTTYPE">[1]ENUMERATIONS!$K$4592:$K$4601</definedName>
    <definedName name="ENUM_RESBUILDINGTYPE">[1]ENUMERATIONS!$K$3396:$K$3405</definedName>
    <definedName name="ENUM_RESIDENTIALLOCATIONLOCAL">[1]ENUMERATIONS!$K$3376:$K$3388</definedName>
    <definedName name="ENUM_RESIDENTIALTYPEFRA">[1]ENUMERATIONS!$K$313:$K$318</definedName>
    <definedName name="ENUM_RESLOCATION">[1]ENUMERATIONS!$K$3367:$K$3375</definedName>
    <definedName name="ENUM_RESLOCATIONGRADE">[1]ENUMERATIONS!$K$3389:$K$3395</definedName>
    <definedName name="ENUM_RESOCCUPANCYTYPE">[1]ENUMERATIONS!$K$4612:$K$4624</definedName>
    <definedName name="ENUM_RESTYPELEASE">[1]ENUMERATIONS!$K$3348:$K$3360</definedName>
    <definedName name="ENUM_RESTYPELETTING">[1]ENUMERATIONS!$K$3361:$K$3366</definedName>
    <definedName name="ENUM_RETAILLOCATON">[1]ENUMERATIONS!$K$3406:$K$3415</definedName>
    <definedName name="ENUM_RETAILWAREHOUSEPARKTYPE">[1]ENUMERATIONS!$K$3416:$K$3420</definedName>
    <definedName name="ENUM_SALETYPE">[1]ENUMERATIONS!$K$1744:$K$1755</definedName>
    <definedName name="ENUM_SHOPCENTREBUILDTYPE">[1]ENUMERATIONS!$K$3421:$K$3426</definedName>
    <definedName name="ENUM_SHOPCENTREUSETYPE">[1]ENUMERATIONS!$K$3427:$K$3431</definedName>
    <definedName name="ENUM_STATISTICALAREA">[1]ENUMERATIONS!$K$3432:$K$4575</definedName>
    <definedName name="ENUM_STRATEGY">[1]ENUMERATIONS!$K$262:$K$273</definedName>
    <definedName name="ENUM_STYLE">[1]ENUMERATIONS!$K$4953:$K$4959</definedName>
    <definedName name="ENUM_SUPERMARKETTYPE">[1]ENUMERATIONS!$K$4576:$K$4579</definedName>
    <definedName name="ENUM_TENURE">[1]ENUMERATIONS!$K$4580:$K$4591</definedName>
    <definedName name="ENUM_TYPEACQUISITION">[1]ENUMERATIONS!$K$1730:$K$1743</definedName>
    <definedName name="ENUM_TYPEINVESTOR">[1]ENUMERATIONS!$K$4988:$K$4999</definedName>
    <definedName name="ENUM_TYPEMRV">[1]ENUMERATIONS!$K$5732:$K$5736</definedName>
    <definedName name="ENUM_TYPEPROPERTY">[1]ENUMERATIONS!$K$2749:$K$2887</definedName>
    <definedName name="ENUM_TYPEPROPERTYSEC">[1]ENUMERATIONS!$K$2888:$K$3026</definedName>
    <definedName name="ENUM_TYPETAX">[1]ENUMERATIONS!$K$4960:$K$4966</definedName>
    <definedName name="ENUM_TYPETRADING">[1]ENUMERATIONS!$K$4967:$K$4971</definedName>
    <definedName name="ENUM_TYPEUNIT">[1]ENUMERATIONS!$K$4898:$K$4909</definedName>
    <definedName name="ENUM_UCFIDENTIFIER">[1]ENUMERATIONS!$K$4641:$K$4642</definedName>
    <definedName name="ENUM_VALFREQUENCYEXT">[1]ENUMERATIONS!$K$4936:$K$4943</definedName>
    <definedName name="ENUM_VALFREQUENCYINT">[1]ENUMERATIONS!$K$4972:$K$4979</definedName>
    <definedName name="ENUM_VALUATIONBASIS">[1]ENUMERATIONS!$K$4663:$K$4669</definedName>
    <definedName name="ENUM_VALUATIONFREQ">[1]ENUMERATIONS!$K$5725:$K$5731</definedName>
    <definedName name="ff2F"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ff2F"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ffref"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ffref"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fhjgj" localSheetId="0" hidden="1">{#N/A,#N/A,FALSE,"98소지이동TOTvs99.1 (2)";#N/A,#N/A,FALSE,"TOTAL";#N/A,#N/A,FALSE,"98소지이동TOTvs99.1(b) (2)"}</definedName>
    <definedName name="fhjgj" hidden="1">{#N/A,#N/A,FALSE,"98소지이동TOTvs99.1 (2)";#N/A,#N/A,FALSE,"TOTAL";#N/A,#N/A,FALSE,"98소지이동TOTvs99.1(b) (2)"}</definedName>
    <definedName name="gb"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gb"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GM"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GM"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GML"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GML"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gvgvg"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gvgvg"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hgkvg"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hgkvg"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hhh"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hhh"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iiiooo"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iiiooo"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Investments">'[2]Investment data'!$A$2:$A$50</definedName>
    <definedName name="IQ_CH">110000</definedName>
    <definedName name="IQ_CQ">5000</definedName>
    <definedName name="IQ_CY">10000</definedName>
    <definedName name="IQ_DAILY">500000</definedName>
    <definedName name="IQ_FH">100000</definedName>
    <definedName name="IQ_FQ">500</definedName>
    <definedName name="IQ_FWD_CY" hidden="1">10001</definedName>
    <definedName name="IQ_FWD_CY1" hidden="1">10002</definedName>
    <definedName name="IQ_FWD_CY2" hidden="1">10003</definedName>
    <definedName name="IQ_FWD_FY" hidden="1">1001</definedName>
    <definedName name="IQ_FWD_FY1" hidden="1">1002</definedName>
    <definedName name="IQ_FWD_FY2" hidden="1">1003</definedName>
    <definedName name="IQ_FWD_Q" hidden="1">501</definedName>
    <definedName name="IQ_FWD_Q1" hidden="1">502</definedName>
    <definedName name="IQ_FWD_Q2" hidden="1">503</definedName>
    <definedName name="IQ_FY">1000</definedName>
    <definedName name="IQ_LATESTK" hidden="1">1000</definedName>
    <definedName name="IQ_LATESTQ" hidden="1">500</definedName>
    <definedName name="IQ_LTM">2000</definedName>
    <definedName name="IQ_LTMMONTH" hidden="1">120000</definedName>
    <definedName name="IQ_MONTH">15000</definedName>
    <definedName name="IQ_NTM">6000</definedName>
    <definedName name="IQ_TODAY" hidden="1">0</definedName>
    <definedName name="IQ_WEEK">50000</definedName>
    <definedName name="IQ_YTD">3000</definedName>
    <definedName name="IQ_YTDMONTH" hidden="1">130000</definedName>
    <definedName name="IssueRanking" localSheetId="0">OFFSET(#REF!,1,0,COUNTA(#REF!)-1,1)</definedName>
    <definedName name="IssueRanking">OFFSET(#REF!,1,0,COUNTA(#REF!)-1,1)</definedName>
    <definedName name="jjj"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jjj"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jk"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jk"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ju75i86yu57j"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ju75i86yu57j"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KKKD" localSheetId="0" hidden="1">{#N/A,#N/A,FALSE,"Yield";#N/A,#N/A,FALSE,"Loss1";#N/A,#N/A,FALSE,"Loss2";#N/A,#N/A,FALSE,"Hour-Labor(배분)";#N/A,#N/A,FALSE,"Capital Expenditure";#N/A,#N/A,FALSE,"Productivity"}</definedName>
    <definedName name="KKKD" hidden="1">{#N/A,#N/A,FALSE,"Yield";#N/A,#N/A,FALSE,"Loss1";#N/A,#N/A,FALSE,"Loss2";#N/A,#N/A,FALSE,"Hour-Labor(배분)";#N/A,#N/A,FALSE,"Capital Expenditure";#N/A,#N/A,FALSE,"Productivity"}</definedName>
    <definedName name="LL" localSheetId="0" hidden="1">{#N/A,#N/A,FALSE,"98소지이동TOTvs99.1 (2)";#N/A,#N/A,FALSE,"TOTAL";#N/A,#N/A,FALSE,"98소지이동TOTvs99.1(b) (2)"}</definedName>
    <definedName name="LL" hidden="1">{#N/A,#N/A,FALSE,"98소지이동TOTvs99.1 (2)";#N/A,#N/A,FALSE,"TOTAL";#N/A,#N/A,FALSE,"98소지이동TOTvs99.1(b) (2)"}</definedName>
    <definedName name="lll" localSheetId="0" hidden="1">{#N/A,#N/A,FALSE,"98소지이동TOTvs99.1 (2)";#N/A,#N/A,FALSE,"TOTAL";#N/A,#N/A,FALSE,"98소지이동TOTvs99.1(b) (2)"}</definedName>
    <definedName name="lll" hidden="1">{#N/A,#N/A,FALSE,"98소지이동TOTvs99.1 (2)";#N/A,#N/A,FALSE,"TOTAL";#N/A,#N/A,FALSE,"98소지이동TOTvs99.1(b) (2)"}</definedName>
    <definedName name="Loan"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Loan"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Loss1" localSheetId="0" hidden="1">{#N/A,#N/A,FALSE,"98소지이동TOTvs99.1 (2)";#N/A,#N/A,FALSE,"TOTAL";#N/A,#N/A,FALSE,"98소지이동TOTvs99.1(b) (2)"}</definedName>
    <definedName name="Loss1" hidden="1">{#N/A,#N/A,FALSE,"98소지이동TOTvs99.1 (2)";#N/A,#N/A,FALSE,"TOTAL";#N/A,#N/A,FALSE,"98소지이동TOTvs99.1(b) (2)"}</definedName>
    <definedName name="ML4.0" localSheetId="0" hidden="1">{#N/A,#N/A,FALSE,"98소지이동TOTvs99.1 (2)";#N/A,#N/A,FALSE,"TOTAL";#N/A,#N/A,FALSE,"98소지이동TOTvs99.1(b) (2)"}</definedName>
    <definedName name="ML4.0" hidden="1">{#N/A,#N/A,FALSE,"98소지이동TOTvs99.1 (2)";#N/A,#N/A,FALSE,"TOTAL";#N/A,#N/A,FALSE,"98소지이동TOTvs99.1(b) (2)"}</definedName>
    <definedName name="ML5.5" localSheetId="0" hidden="1">{#N/A,#N/A,FALSE,"98소지이동TOTvs99.1 (2)";#N/A,#N/A,FALSE,"TOTAL";#N/A,#N/A,FALSE,"98소지이동TOTvs99.1(b) (2)"}</definedName>
    <definedName name="ML5.5" hidden="1">{#N/A,#N/A,FALSE,"98소지이동TOTvs99.1 (2)";#N/A,#N/A,FALSE,"TOTAL";#N/A,#N/A,FALSE,"98소지이동TOTvs99.1(b) (2)"}</definedName>
    <definedName name="ML6.0" localSheetId="0" hidden="1">{#N/A,#N/A,FALSE,"군산원가";#N/A,#N/A,FALSE,"팀별월별";#N/A,#N/A,FALSE,"타공정대체";#N/A,#N/A,FALSE,"기타경비";#N/A,#N/A,FALSE,"원료";#N/A,#N/A,FALSE,"연료"}</definedName>
    <definedName name="ML6.0" hidden="1">{#N/A,#N/A,FALSE,"군산원가";#N/A,#N/A,FALSE,"팀별월별";#N/A,#N/A,FALSE,"타공정대체";#N/A,#N/A,FALSE,"기타경비";#N/A,#N/A,FALSE,"원료";#N/A,#N/A,FALSE,"연료"}</definedName>
    <definedName name="ML6.00" localSheetId="0" hidden="1">{#N/A,#N/A,FALSE,"Yield";#N/A,#N/A,FALSE,"Loss1";#N/A,#N/A,FALSE,"Loss2";#N/A,#N/A,FALSE,"Hour-Labor(배분)";#N/A,#N/A,FALSE,"Capital Expenditure";#N/A,#N/A,FALSE,"Productivity"}</definedName>
    <definedName name="ML6.00" hidden="1">{#N/A,#N/A,FALSE,"Yield";#N/A,#N/A,FALSE,"Loss1";#N/A,#N/A,FALSE,"Loss2";#N/A,#N/A,FALSE,"Hour-Labor(배분)";#N/A,#N/A,FALSE,"Capital Expenditure";#N/A,#N/A,FALSE,"Productivity"}</definedName>
    <definedName name="ML7.00" localSheetId="0" hidden="1">{#N/A,#N/A,FALSE,"Yield";#N/A,#N/A,FALSE,"Loss1";#N/A,#N/A,FALSE,"Loss2";#N/A,#N/A,FALSE,"Hour-Labor(배분)";#N/A,#N/A,FALSE,"Capital Expenditure";#N/A,#N/A,FALSE,"Productivity"}</definedName>
    <definedName name="ML7.00" hidden="1">{#N/A,#N/A,FALSE,"Yield";#N/A,#N/A,FALSE,"Loss1";#N/A,#N/A,FALSE,"Loss2";#N/A,#N/A,FALSE,"Hour-Labor(배분)";#N/A,#N/A,FALSE,"Capital Expenditure";#N/A,#N/A,FALSE,"Productivity"}</definedName>
    <definedName name="ML8.0" localSheetId="0" hidden="1">{#N/A,#N/A,FALSE,"군산원가";#N/A,#N/A,FALSE,"팀별월별";#N/A,#N/A,FALSE,"타공정대체";#N/A,#N/A,FALSE,"기타경비";#N/A,#N/A,FALSE,"원료";#N/A,#N/A,FALSE,"연료"}</definedName>
    <definedName name="ML8.0" hidden="1">{#N/A,#N/A,FALSE,"군산원가";#N/A,#N/A,FALSE,"팀별월별";#N/A,#N/A,FALSE,"타공정대체";#N/A,#N/A,FALSE,"기타경비";#N/A,#N/A,FALSE,"원료";#N/A,#N/A,FALSE,"연료"}</definedName>
    <definedName name="MM_CAPREV_DIRECT_ASSETNAME" localSheetId="4">#REF!</definedName>
    <definedName name="MM_CAPREV_DIRECT_ASSETNAME" localSheetId="3">#REF!</definedName>
    <definedName name="MM_CAPREV_DIRECT_ASSETNAME" localSheetId="6">#REF!</definedName>
    <definedName name="MM_CAPREV_DIRECT_ASSETNAME" localSheetId="5">#REF!</definedName>
    <definedName name="MM_CAPREV_DIRECT_ASSETNAME" localSheetId="0">#REF!</definedName>
    <definedName name="MM_CAPREV_DIRECT_ASSETNAME">#REF!</definedName>
    <definedName name="MM_CAPREV_DIRECT_BADDEBTWRITEOFF" localSheetId="4">#REF!</definedName>
    <definedName name="MM_CAPREV_DIRECT_BADDEBTWRITEOFF" localSheetId="3">#REF!</definedName>
    <definedName name="MM_CAPREV_DIRECT_BADDEBTWRITEOFF" localSheetId="6">#REF!</definedName>
    <definedName name="MM_CAPREV_DIRECT_BADDEBTWRITEOFF" localSheetId="5">#REF!</definedName>
    <definedName name="MM_CAPREV_DIRECT_BADDEBTWRITEOFF" localSheetId="0">#REF!</definedName>
    <definedName name="MM_CAPREV_DIRECT_BADDEBTWRITEOFF">#REF!</definedName>
    <definedName name="MM_CAPREV_DIRECT_BUILDEXP" localSheetId="4">#REF!</definedName>
    <definedName name="MM_CAPREV_DIRECT_BUILDEXP" localSheetId="3">#REF!</definedName>
    <definedName name="MM_CAPREV_DIRECT_BUILDEXP" localSheetId="6">#REF!</definedName>
    <definedName name="MM_CAPREV_DIRECT_BUILDEXP" localSheetId="5">#REF!</definedName>
    <definedName name="MM_CAPREV_DIRECT_BUILDEXP" localSheetId="0">#REF!</definedName>
    <definedName name="MM_CAPREV_DIRECT_BUILDEXP">#REF!</definedName>
    <definedName name="MM_CAPREV_DIRECT_BUILDIMP" localSheetId="4">#REF!</definedName>
    <definedName name="MM_CAPREV_DIRECT_BUILDIMP" localSheetId="3">#REF!</definedName>
    <definedName name="MM_CAPREV_DIRECT_BUILDIMP" localSheetId="6">#REF!</definedName>
    <definedName name="MM_CAPREV_DIRECT_BUILDIMP" localSheetId="5">#REF!</definedName>
    <definedName name="MM_CAPREV_DIRECT_BUILDIMP" localSheetId="0">#REF!</definedName>
    <definedName name="MM_CAPREV_DIRECT_BUILDIMP">#REF!</definedName>
    <definedName name="MM_CAPREV_DIRECT_CAPEX" localSheetId="4">#REF!</definedName>
    <definedName name="MM_CAPREV_DIRECT_CAPEX" localSheetId="3">#REF!</definedName>
    <definedName name="MM_CAPREV_DIRECT_CAPEX" localSheetId="6">#REF!</definedName>
    <definedName name="MM_CAPREV_DIRECT_CAPEX" localSheetId="5">#REF!</definedName>
    <definedName name="MM_CAPREV_DIRECT_CAPEX" localSheetId="0">#REF!</definedName>
    <definedName name="MM_CAPREV_DIRECT_CAPEX">#REF!</definedName>
    <definedName name="MM_CAPREV_DIRECT_CAPEXTENANTIMPROV" localSheetId="4">#REF!</definedName>
    <definedName name="MM_CAPREV_DIRECT_CAPEXTENANTIMPROV" localSheetId="3">#REF!</definedName>
    <definedName name="MM_CAPREV_DIRECT_CAPEXTENANTIMPROV" localSheetId="6">#REF!</definedName>
    <definedName name="MM_CAPREV_DIRECT_CAPEXTENANTIMPROV" localSheetId="5">#REF!</definedName>
    <definedName name="MM_CAPREV_DIRECT_CAPEXTENANTIMPROV" localSheetId="0">#REF!</definedName>
    <definedName name="MM_CAPREV_DIRECT_CAPEXTENANTIMPROV">#REF!</definedName>
    <definedName name="MM_CAPREV_DIRECT_CAPIMPROVOT" localSheetId="4">#REF!</definedName>
    <definedName name="MM_CAPREV_DIRECT_CAPIMPROVOT" localSheetId="3">#REF!</definedName>
    <definedName name="MM_CAPREV_DIRECT_CAPIMPROVOT" localSheetId="6">#REF!</definedName>
    <definedName name="MM_CAPREV_DIRECT_CAPIMPROVOT" localSheetId="5">#REF!</definedName>
    <definedName name="MM_CAPREV_DIRECT_CAPIMPROVOT" localSheetId="0">#REF!</definedName>
    <definedName name="MM_CAPREV_DIRECT_CAPIMPROVOT">#REF!</definedName>
    <definedName name="MM_CAPREV_DIRECT_CAPREC" localSheetId="4">#REF!</definedName>
    <definedName name="MM_CAPREV_DIRECT_CAPREC" localSheetId="3">#REF!</definedName>
    <definedName name="MM_CAPREV_DIRECT_CAPREC" localSheetId="6">#REF!</definedName>
    <definedName name="MM_CAPREV_DIRECT_CAPREC" localSheetId="5">#REF!</definedName>
    <definedName name="MM_CAPREV_DIRECT_CAPREC" localSheetId="0">#REF!</definedName>
    <definedName name="MM_CAPREV_DIRECT_CAPREC">#REF!</definedName>
    <definedName name="MM_CAPREV_DIRECT_CAPREVFLOW_DIRECT_CURRENCY" localSheetId="4">#REF!</definedName>
    <definedName name="MM_CAPREV_DIRECT_CAPREVFLOW_DIRECT_CURRENCY" localSheetId="3">#REF!</definedName>
    <definedName name="MM_CAPREV_DIRECT_CAPREVFLOW_DIRECT_CURRENCY" localSheetId="6">#REF!</definedName>
    <definedName name="MM_CAPREV_DIRECT_CAPREVFLOW_DIRECT_CURRENCY" localSheetId="5">#REF!</definedName>
    <definedName name="MM_CAPREV_DIRECT_CAPREVFLOW_DIRECT_CURRENCY" localSheetId="0">#REF!</definedName>
    <definedName name="MM_CAPREV_DIRECT_CAPREVFLOW_DIRECT_CURRENCY">#REF!</definedName>
    <definedName name="MM_CAPREV_DIRECT_CAPREVFLOW_DIRECT_FUNDNAME" localSheetId="4">#REF!</definedName>
    <definedName name="MM_CAPREV_DIRECT_CAPREVFLOW_DIRECT_FUNDNAME" localSheetId="3">#REF!</definedName>
    <definedName name="MM_CAPREV_DIRECT_CAPREVFLOW_DIRECT_FUNDNAME" localSheetId="6">#REF!</definedName>
    <definedName name="MM_CAPREV_DIRECT_CAPREVFLOW_DIRECT_FUNDNAME" localSheetId="5">#REF!</definedName>
    <definedName name="MM_CAPREV_DIRECT_CAPREVFLOW_DIRECT_FUNDNAME" localSheetId="0">#REF!</definedName>
    <definedName name="MM_CAPREV_DIRECT_CAPREVFLOW_DIRECT_FUNDNAME">#REF!</definedName>
    <definedName name="MM_CAPREV_DIRECT_CAPREVFLOW_DIRECT_PERIODEND" localSheetId="4">#REF!</definedName>
    <definedName name="MM_CAPREV_DIRECT_CAPREVFLOW_DIRECT_PERIODEND" localSheetId="3">#REF!</definedName>
    <definedName name="MM_CAPREV_DIRECT_CAPREVFLOW_DIRECT_PERIODEND" localSheetId="6">#REF!</definedName>
    <definedName name="MM_CAPREV_DIRECT_CAPREVFLOW_DIRECT_PERIODEND" localSheetId="5">#REF!</definedName>
    <definedName name="MM_CAPREV_DIRECT_CAPREVFLOW_DIRECT_PERIODEND" localSheetId="0">#REF!</definedName>
    <definedName name="MM_CAPREV_DIRECT_CAPREVFLOW_DIRECT_PERIODEND">#REF!</definedName>
    <definedName name="MM_CAPREV_DIRECT_CAPREVFLOW_DIRECT_PERIODSTART" localSheetId="4">#REF!</definedName>
    <definedName name="MM_CAPREV_DIRECT_CAPREVFLOW_DIRECT_PERIODSTART" localSheetId="3">#REF!</definedName>
    <definedName name="MM_CAPREV_DIRECT_CAPREVFLOW_DIRECT_PERIODSTART" localSheetId="6">#REF!</definedName>
    <definedName name="MM_CAPREV_DIRECT_CAPREVFLOW_DIRECT_PERIODSTART" localSheetId="5">#REF!</definedName>
    <definedName name="MM_CAPREV_DIRECT_CAPREVFLOW_DIRECT_PERIODSTART" localSheetId="0">#REF!</definedName>
    <definedName name="MM_CAPREV_DIRECT_CAPREVFLOW_DIRECT_PERIODSTART">#REF!</definedName>
    <definedName name="MM_CAPREV_DIRECT_CAPREVFLOW_DIRECT_REFISIN" localSheetId="4">#REF!</definedName>
    <definedName name="MM_CAPREV_DIRECT_CAPREVFLOW_DIRECT_REFISIN" localSheetId="3">#REF!</definedName>
    <definedName name="MM_CAPREV_DIRECT_CAPREVFLOW_DIRECT_REFISIN" localSheetId="6">#REF!</definedName>
    <definedName name="MM_CAPREV_DIRECT_CAPREVFLOW_DIRECT_REFISIN" localSheetId="5">#REF!</definedName>
    <definedName name="MM_CAPREV_DIRECT_CAPREVFLOW_DIRECT_REFISIN" localSheetId="0">#REF!</definedName>
    <definedName name="MM_CAPREV_DIRECT_CAPREVFLOW_DIRECT_REFISIN">#REF!</definedName>
    <definedName name="MM_CAPREV_DIRECT_CLIENTGROUPMM_CAPREV_DIRECT_NAME" localSheetId="4">#REF!</definedName>
    <definedName name="MM_CAPREV_DIRECT_CLIENTGROUPMM_CAPREV_DIRECT_NAME" localSheetId="3">#REF!</definedName>
    <definedName name="MM_CAPREV_DIRECT_CLIENTGROUPMM_CAPREV_DIRECT_NAME" localSheetId="6">#REF!</definedName>
    <definedName name="MM_CAPREV_DIRECT_CLIENTGROUPMM_CAPREV_DIRECT_NAME" localSheetId="5">#REF!</definedName>
    <definedName name="MM_CAPREV_DIRECT_CLIENTGROUPMM_CAPREV_DIRECT_NAME" localSheetId="0">#REF!</definedName>
    <definedName name="MM_CAPREV_DIRECT_CLIENTGROUPMM_CAPREV_DIRECT_NAME">#REF!</definedName>
    <definedName name="MM_CAPREV_DIRECT_COSTAIRCONREPAIRGROSS" localSheetId="4">#REF!</definedName>
    <definedName name="MM_CAPREV_DIRECT_COSTAIRCONREPAIRGROSS" localSheetId="3">#REF!</definedName>
    <definedName name="MM_CAPREV_DIRECT_COSTAIRCONREPAIRGROSS" localSheetId="6">#REF!</definedName>
    <definedName name="MM_CAPREV_DIRECT_COSTAIRCONREPAIRGROSS" localSheetId="5">#REF!</definedName>
    <definedName name="MM_CAPREV_DIRECT_COSTAIRCONREPAIRGROSS" localSheetId="0">#REF!</definedName>
    <definedName name="MM_CAPREV_DIRECT_COSTAIRCONREPAIRGROSS">#REF!</definedName>
    <definedName name="MM_CAPREV_DIRECT_COSTBUILDREPAIRGROSS" localSheetId="4">#REF!</definedName>
    <definedName name="MM_CAPREV_DIRECT_COSTBUILDREPAIRGROSS" localSheetId="3">#REF!</definedName>
    <definedName name="MM_CAPREV_DIRECT_COSTBUILDREPAIRGROSS" localSheetId="6">#REF!</definedName>
    <definedName name="MM_CAPREV_DIRECT_COSTBUILDREPAIRGROSS" localSheetId="5">#REF!</definedName>
    <definedName name="MM_CAPREV_DIRECT_COSTBUILDREPAIRGROSS" localSheetId="0">#REF!</definedName>
    <definedName name="MM_CAPREV_DIRECT_COSTBUILDREPAIRGROSS">#REF!</definedName>
    <definedName name="MM_CAPREV_DIRECT_COSTBUILDSECURITYGROSS" localSheetId="4">#REF!</definedName>
    <definedName name="MM_CAPREV_DIRECT_COSTBUILDSECURITYGROSS" localSheetId="3">#REF!</definedName>
    <definedName name="MM_CAPREV_DIRECT_COSTBUILDSECURITYGROSS" localSheetId="6">#REF!</definedName>
    <definedName name="MM_CAPREV_DIRECT_COSTBUILDSECURITYGROSS" localSheetId="5">#REF!</definedName>
    <definedName name="MM_CAPREV_DIRECT_COSTBUILDSECURITYGROSS" localSheetId="0">#REF!</definedName>
    <definedName name="MM_CAPREV_DIRECT_COSTBUILDSECURITYGROSS">#REF!</definedName>
    <definedName name="MM_CAPREV_DIRECT_COSTCLEANINGGROSS" localSheetId="4">#REF!</definedName>
    <definedName name="MM_CAPREV_DIRECT_COSTCLEANINGGROSS" localSheetId="3">#REF!</definedName>
    <definedName name="MM_CAPREV_DIRECT_COSTCLEANINGGROSS" localSheetId="6">#REF!</definedName>
    <definedName name="MM_CAPREV_DIRECT_COSTCLEANINGGROSS" localSheetId="5">#REF!</definedName>
    <definedName name="MM_CAPREV_DIRECT_COSTCLEANINGGROSS" localSheetId="0">#REF!</definedName>
    <definedName name="MM_CAPREV_DIRECT_COSTCLEANINGGROSS">#REF!</definedName>
    <definedName name="MM_CAPREV_DIRECT_COSTELECTRICGROSS" localSheetId="4">#REF!</definedName>
    <definedName name="MM_CAPREV_DIRECT_COSTELECTRICGROSS" localSheetId="3">#REF!</definedName>
    <definedName name="MM_CAPREV_DIRECT_COSTELECTRICGROSS" localSheetId="6">#REF!</definedName>
    <definedName name="MM_CAPREV_DIRECT_COSTELECTRICGROSS" localSheetId="5">#REF!</definedName>
    <definedName name="MM_CAPREV_DIRECT_COSTELECTRICGROSS" localSheetId="0">#REF!</definedName>
    <definedName name="MM_CAPREV_DIRECT_COSTELECTRICGROSS">#REF!</definedName>
    <definedName name="MM_CAPREV_DIRECT_COSTELEVATORREPAIRGROSS" localSheetId="4">#REF!</definedName>
    <definedName name="MM_CAPREV_DIRECT_COSTELEVATORREPAIRGROSS" localSheetId="3">#REF!</definedName>
    <definedName name="MM_CAPREV_DIRECT_COSTELEVATORREPAIRGROSS" localSheetId="6">#REF!</definedName>
    <definedName name="MM_CAPREV_DIRECT_COSTELEVATORREPAIRGROSS" localSheetId="5">#REF!</definedName>
    <definedName name="MM_CAPREV_DIRECT_COSTELEVATORREPAIRGROSS" localSheetId="0">#REF!</definedName>
    <definedName name="MM_CAPREV_DIRECT_COSTELEVATORREPAIRGROSS">#REF!</definedName>
    <definedName name="MM_CAPREV_DIRECT_COSTFACILITIESMMENTGROSS" localSheetId="4">#REF!</definedName>
    <definedName name="MM_CAPREV_DIRECT_COSTFACILITIESMMENTGROSS" localSheetId="3">#REF!</definedName>
    <definedName name="MM_CAPREV_DIRECT_COSTFACILITIESMMENTGROSS" localSheetId="6">#REF!</definedName>
    <definedName name="MM_CAPREV_DIRECT_COSTFACILITIESMMENTGROSS" localSheetId="5">#REF!</definedName>
    <definedName name="MM_CAPREV_DIRECT_COSTFACILITIESMMENTGROSS" localSheetId="0">#REF!</definedName>
    <definedName name="MM_CAPREV_DIRECT_COSTFACILITIESMMENTGROSS">#REF!</definedName>
    <definedName name="MM_CAPREV_DIRECT_COSTGARDENGROSS" localSheetId="4">#REF!</definedName>
    <definedName name="MM_CAPREV_DIRECT_COSTGARDENGROSS" localSheetId="3">#REF!</definedName>
    <definedName name="MM_CAPREV_DIRECT_COSTGARDENGROSS" localSheetId="6">#REF!</definedName>
    <definedName name="MM_CAPREV_DIRECT_COSTGARDENGROSS" localSheetId="5">#REF!</definedName>
    <definedName name="MM_CAPREV_DIRECT_COSTGARDENGROSS" localSheetId="0">#REF!</definedName>
    <definedName name="MM_CAPREV_DIRECT_COSTGARDENGROSS">#REF!</definedName>
    <definedName name="MM_CAPREV_DIRECT_COSTHEATINGGROSS" localSheetId="4">#REF!</definedName>
    <definedName name="MM_CAPREV_DIRECT_COSTHEATINGGROSS" localSheetId="3">#REF!</definedName>
    <definedName name="MM_CAPREV_DIRECT_COSTHEATINGGROSS" localSheetId="6">#REF!</definedName>
    <definedName name="MM_CAPREV_DIRECT_COSTHEATINGGROSS" localSheetId="5">#REF!</definedName>
    <definedName name="MM_CAPREV_DIRECT_COSTHEATINGGROSS" localSheetId="0">#REF!</definedName>
    <definedName name="MM_CAPREV_DIRECT_COSTHEATINGGROSS">#REF!</definedName>
    <definedName name="MM_CAPREV_DIRECT_COSTINSURANCEGROSS" localSheetId="4">#REF!</definedName>
    <definedName name="MM_CAPREV_DIRECT_COSTINSURANCEGROSS" localSheetId="3">#REF!</definedName>
    <definedName name="MM_CAPREV_DIRECT_COSTINSURANCEGROSS" localSheetId="6">#REF!</definedName>
    <definedName name="MM_CAPREV_DIRECT_COSTINSURANCEGROSS" localSheetId="5">#REF!</definedName>
    <definedName name="MM_CAPREV_DIRECT_COSTINSURANCEGROSS" localSheetId="0">#REF!</definedName>
    <definedName name="MM_CAPREV_DIRECT_COSTINSURANCEGROSS">#REF!</definedName>
    <definedName name="MM_CAPREV_DIRECT_COSTINSURANCENET" localSheetId="4">#REF!</definedName>
    <definedName name="MM_CAPREV_DIRECT_COSTINSURANCENET" localSheetId="3">#REF!</definedName>
    <definedName name="MM_CAPREV_DIRECT_COSTINSURANCENET" localSheetId="6">#REF!</definedName>
    <definedName name="MM_CAPREV_DIRECT_COSTINSURANCENET" localSheetId="5">#REF!</definedName>
    <definedName name="MM_CAPREV_DIRECT_COSTINSURANCENET" localSheetId="0">#REF!</definedName>
    <definedName name="MM_CAPREV_DIRECT_COSTINSURANCENET">#REF!</definedName>
    <definedName name="MM_CAPREV_DIRECT_COSTLEASECOMMISSIONS" localSheetId="4">#REF!</definedName>
    <definedName name="MM_CAPREV_DIRECT_COSTLEASECOMMISSIONS" localSheetId="3">#REF!</definedName>
    <definedName name="MM_CAPREV_DIRECT_COSTLEASECOMMISSIONS" localSheetId="6">#REF!</definedName>
    <definedName name="MM_CAPREV_DIRECT_COSTLEASECOMMISSIONS" localSheetId="5">#REF!</definedName>
    <definedName name="MM_CAPREV_DIRECT_COSTLEASECOMMISSIONS" localSheetId="0">#REF!</definedName>
    <definedName name="MM_CAPREV_DIRECT_COSTLEASECOMMISSIONS">#REF!</definedName>
    <definedName name="MM_CAPREV_DIRECT_COSTLETTINGGROSS" localSheetId="4">#REF!</definedName>
    <definedName name="MM_CAPREV_DIRECT_COSTLETTINGGROSS" localSheetId="3">#REF!</definedName>
    <definedName name="MM_CAPREV_DIRECT_COSTLETTINGGROSS" localSheetId="6">#REF!</definedName>
    <definedName name="MM_CAPREV_DIRECT_COSTLETTINGGROSS" localSheetId="5">#REF!</definedName>
    <definedName name="MM_CAPREV_DIRECT_COSTLETTINGGROSS" localSheetId="0">#REF!</definedName>
    <definedName name="MM_CAPREV_DIRECT_COSTLETTINGGROSS">#REF!</definedName>
    <definedName name="MM_CAPREV_DIRECT_COSTMAINTANCECOMAREA" localSheetId="4">#REF!</definedName>
    <definedName name="MM_CAPREV_DIRECT_COSTMAINTANCECOMAREA" localSheetId="3">#REF!</definedName>
    <definedName name="MM_CAPREV_DIRECT_COSTMAINTANCECOMAREA" localSheetId="6">#REF!</definedName>
    <definedName name="MM_CAPREV_DIRECT_COSTMAINTANCECOMAREA" localSheetId="5">#REF!</definedName>
    <definedName name="MM_CAPREV_DIRECT_COSTMAINTANCECOMAREA" localSheetId="0">#REF!</definedName>
    <definedName name="MM_CAPREV_DIRECT_COSTMAINTANCECOMAREA">#REF!</definedName>
    <definedName name="MM_CAPREV_DIRECT_COSTMAINTANCECOMMERCIALAREA" localSheetId="4">#REF!</definedName>
    <definedName name="MM_CAPREV_DIRECT_COSTMAINTANCECOMMERCIALAREA" localSheetId="3">#REF!</definedName>
    <definedName name="MM_CAPREV_DIRECT_COSTMAINTANCECOMMERCIALAREA" localSheetId="6">#REF!</definedName>
    <definedName name="MM_CAPREV_DIRECT_COSTMAINTANCECOMMERCIALAREA" localSheetId="5">#REF!</definedName>
    <definedName name="MM_CAPREV_DIRECT_COSTMAINTANCECOMMERCIALAREA" localSheetId="0">#REF!</definedName>
    <definedName name="MM_CAPREV_DIRECT_COSTMAINTANCECOMMERCIALAREA">#REF!</definedName>
    <definedName name="MM_CAPREV_DIRECT_COSTMAINTANCERESAREA" localSheetId="4">#REF!</definedName>
    <definedName name="MM_CAPREV_DIRECT_COSTMAINTANCERESAREA" localSheetId="3">#REF!</definedName>
    <definedName name="MM_CAPREV_DIRECT_COSTMAINTANCERESAREA" localSheetId="6">#REF!</definedName>
    <definedName name="MM_CAPREV_DIRECT_COSTMAINTANCERESAREA" localSheetId="5">#REF!</definedName>
    <definedName name="MM_CAPREV_DIRECT_COSTMAINTANCERESAREA" localSheetId="0">#REF!</definedName>
    <definedName name="MM_CAPREV_DIRECT_COSTMAINTANCERESAREA">#REF!</definedName>
    <definedName name="MM_CAPREV_DIRECT_COSTMUNICIPALGROSS" localSheetId="4">#REF!</definedName>
    <definedName name="MM_CAPREV_DIRECT_COSTMUNICIPALGROSS" localSheetId="3">#REF!</definedName>
    <definedName name="MM_CAPREV_DIRECT_COSTMUNICIPALGROSS" localSheetId="6">#REF!</definedName>
    <definedName name="MM_CAPREV_DIRECT_COSTMUNICIPALGROSS" localSheetId="5">#REF!</definedName>
    <definedName name="MM_CAPREV_DIRECT_COSTMUNICIPALGROSS" localSheetId="0">#REF!</definedName>
    <definedName name="MM_CAPREV_DIRECT_COSTMUNICIPALGROSS">#REF!</definedName>
    <definedName name="MM_CAPREV_DIRECT_COSTOPRGROSS" localSheetId="4">#REF!</definedName>
    <definedName name="MM_CAPREV_DIRECT_COSTOPRGROSS" localSheetId="3">#REF!</definedName>
    <definedName name="MM_CAPREV_DIRECT_COSTOPRGROSS" localSheetId="6">#REF!</definedName>
    <definedName name="MM_CAPREV_DIRECT_COSTOPRGROSS" localSheetId="5">#REF!</definedName>
    <definedName name="MM_CAPREV_DIRECT_COSTOPRGROSS" localSheetId="0">#REF!</definedName>
    <definedName name="MM_CAPREV_DIRECT_COSTOPRGROSS">#REF!</definedName>
    <definedName name="MM_CAPREV_DIRECT_COSTOPRNET" localSheetId="4">#REF!</definedName>
    <definedName name="MM_CAPREV_DIRECT_COSTOPRNET" localSheetId="3">#REF!</definedName>
    <definedName name="MM_CAPREV_DIRECT_COSTOPRNET" localSheetId="6">#REF!</definedName>
    <definedName name="MM_CAPREV_DIRECT_COSTOPRNET" localSheetId="5">#REF!</definedName>
    <definedName name="MM_CAPREV_DIRECT_COSTOPRNET" localSheetId="0">#REF!</definedName>
    <definedName name="MM_CAPREV_DIRECT_COSTOPRNET">#REF!</definedName>
    <definedName name="MM_CAPREV_DIRECT_COSTOTHEROPEXVATGROSS" localSheetId="4">#REF!</definedName>
    <definedName name="MM_CAPREV_DIRECT_COSTOTHEROPEXVATGROSS" localSheetId="3">#REF!</definedName>
    <definedName name="MM_CAPREV_DIRECT_COSTOTHEROPEXVATGROSS" localSheetId="6">#REF!</definedName>
    <definedName name="MM_CAPREV_DIRECT_COSTOTHEROPEXVATGROSS" localSheetId="5">#REF!</definedName>
    <definedName name="MM_CAPREV_DIRECT_COSTOTHEROPEXVATGROSS" localSheetId="0">#REF!</definedName>
    <definedName name="MM_CAPREV_DIRECT_COSTOTHEROPEXVATGROSS">#REF!</definedName>
    <definedName name="MM_CAPREV_DIRECT_COSTOTHEROPRGROSS" localSheetId="4">#REF!</definedName>
    <definedName name="MM_CAPREV_DIRECT_COSTOTHEROPRGROSS" localSheetId="3">#REF!</definedName>
    <definedName name="MM_CAPREV_DIRECT_COSTOTHEROPRGROSS" localSheetId="6">#REF!</definedName>
    <definedName name="MM_CAPREV_DIRECT_COSTOTHEROPRGROSS" localSheetId="5">#REF!</definedName>
    <definedName name="MM_CAPREV_DIRECT_COSTOTHEROPRGROSS" localSheetId="0">#REF!</definedName>
    <definedName name="MM_CAPREV_DIRECT_COSTOTHEROPRGROSS">#REF!</definedName>
    <definedName name="MM_CAPREV_DIRECT_COSTOTHEROPRNET" localSheetId="4">#REF!</definedName>
    <definedName name="MM_CAPREV_DIRECT_COSTOTHEROPRNET" localSheetId="3">#REF!</definedName>
    <definedName name="MM_CAPREV_DIRECT_COSTOTHEROPRNET" localSheetId="6">#REF!</definedName>
    <definedName name="MM_CAPREV_DIRECT_COSTOTHEROPRNET" localSheetId="5">#REF!</definedName>
    <definedName name="MM_CAPREV_DIRECT_COSTOTHEROPRNET" localSheetId="0">#REF!</definedName>
    <definedName name="MM_CAPREV_DIRECT_COSTOTHEROPRNET">#REF!</definedName>
    <definedName name="MM_CAPREV_DIRECT_COSTPROPERTYSERVICEGROSS" localSheetId="4">#REF!</definedName>
    <definedName name="MM_CAPREV_DIRECT_COSTPROPERTYSERVICEGROSS" localSheetId="3">#REF!</definedName>
    <definedName name="MM_CAPREV_DIRECT_COSTPROPERTYSERVICEGROSS" localSheetId="6">#REF!</definedName>
    <definedName name="MM_CAPREV_DIRECT_COSTPROPERTYSERVICEGROSS" localSheetId="5">#REF!</definedName>
    <definedName name="MM_CAPREV_DIRECT_COSTPROPERTYSERVICEGROSS" localSheetId="0">#REF!</definedName>
    <definedName name="MM_CAPREV_DIRECT_COSTPROPERTYSERVICEGROSS">#REF!</definedName>
    <definedName name="MM_CAPREV_DIRECT_COSTPROPERTYSERVICEINCVATGROSS" localSheetId="4">#REF!</definedName>
    <definedName name="MM_CAPREV_DIRECT_COSTPROPERTYSERVICEINCVATGROSS" localSheetId="3">#REF!</definedName>
    <definedName name="MM_CAPREV_DIRECT_COSTPROPERTYSERVICEINCVATGROSS" localSheetId="6">#REF!</definedName>
    <definedName name="MM_CAPREV_DIRECT_COSTPROPERTYSERVICEINCVATGROSS" localSheetId="5">#REF!</definedName>
    <definedName name="MM_CAPREV_DIRECT_COSTPROPERTYSERVICEINCVATGROSS" localSheetId="0">#REF!</definedName>
    <definedName name="MM_CAPREV_DIRECT_COSTPROPERTYSERVICEINCVATGROSS">#REF!</definedName>
    <definedName name="MM_CAPREV_DIRECT_COSTPROPERTYSERVICENET" localSheetId="4">#REF!</definedName>
    <definedName name="MM_CAPREV_DIRECT_COSTPROPERTYSERVICENET" localSheetId="3">#REF!</definedName>
    <definedName name="MM_CAPREV_DIRECT_COSTPROPERTYSERVICENET" localSheetId="6">#REF!</definedName>
    <definedName name="MM_CAPREV_DIRECT_COSTPROPERTYSERVICENET" localSheetId="5">#REF!</definedName>
    <definedName name="MM_CAPREV_DIRECT_COSTPROPERTYSERVICENET" localSheetId="0">#REF!</definedName>
    <definedName name="MM_CAPREV_DIRECT_COSTPROPERTYSERVICENET">#REF!</definedName>
    <definedName name="MM_CAPREV_DIRECT_COSTPROPMAINTANCEGROSS" localSheetId="4">#REF!</definedName>
    <definedName name="MM_CAPREV_DIRECT_COSTPROPMAINTANCEGROSS" localSheetId="3">#REF!</definedName>
    <definedName name="MM_CAPREV_DIRECT_COSTPROPMAINTANCEGROSS" localSheetId="6">#REF!</definedName>
    <definedName name="MM_CAPREV_DIRECT_COSTPROPMAINTANCEGROSS" localSheetId="5">#REF!</definedName>
    <definedName name="MM_CAPREV_DIRECT_COSTPROPMAINTANCEGROSS" localSheetId="0">#REF!</definedName>
    <definedName name="MM_CAPREV_DIRECT_COSTPROPMAINTANCEGROSS">#REF!</definedName>
    <definedName name="MM_CAPREV_DIRECT_COSTPROPMAINTANCENET" localSheetId="4">#REF!</definedName>
    <definedName name="MM_CAPREV_DIRECT_COSTPROPMAINTANCENET" localSheetId="3">#REF!</definedName>
    <definedName name="MM_CAPREV_DIRECT_COSTPROPMAINTANCENET" localSheetId="6">#REF!</definedName>
    <definedName name="MM_CAPREV_DIRECT_COSTPROPMAINTANCENET" localSheetId="5">#REF!</definedName>
    <definedName name="MM_CAPREV_DIRECT_COSTPROPMAINTANCENET" localSheetId="0">#REF!</definedName>
    <definedName name="MM_CAPREV_DIRECT_COSTPROPMAINTANCENET">#REF!</definedName>
    <definedName name="MM_CAPREV_DIRECT_COSTPROPMMENTGROSS" localSheetId="4">#REF!</definedName>
    <definedName name="MM_CAPREV_DIRECT_COSTPROPMMENTGROSS" localSheetId="3">#REF!</definedName>
    <definedName name="MM_CAPREV_DIRECT_COSTPROPMMENTGROSS" localSheetId="6">#REF!</definedName>
    <definedName name="MM_CAPREV_DIRECT_COSTPROPMMENTGROSS" localSheetId="5">#REF!</definedName>
    <definedName name="MM_CAPREV_DIRECT_COSTPROPMMENTGROSS" localSheetId="0">#REF!</definedName>
    <definedName name="MM_CAPREV_DIRECT_COSTPROPMMENTGROSS">#REF!</definedName>
    <definedName name="MM_CAPREV_DIRECT_COSTPROPMMENTGROSSEXCFAC" localSheetId="4">#REF!</definedName>
    <definedName name="MM_CAPREV_DIRECT_COSTPROPMMENTGROSSEXCFAC" localSheetId="3">#REF!</definedName>
    <definedName name="MM_CAPREV_DIRECT_COSTPROPMMENTGROSSEXCFAC" localSheetId="6">#REF!</definedName>
    <definedName name="MM_CAPREV_DIRECT_COSTPROPMMENTGROSSEXCFAC" localSheetId="5">#REF!</definedName>
    <definedName name="MM_CAPREV_DIRECT_COSTPROPMMENTGROSSEXCFAC" localSheetId="0">#REF!</definedName>
    <definedName name="MM_CAPREV_DIRECT_COSTPROPMMENTGROSSEXCFAC">#REF!</definedName>
    <definedName name="MM_CAPREV_DIRECT_COSTPROPMMENTNET" localSheetId="4">#REF!</definedName>
    <definedName name="MM_CAPREV_DIRECT_COSTPROPMMENTNET" localSheetId="3">#REF!</definedName>
    <definedName name="MM_CAPREV_DIRECT_COSTPROPMMENTNET" localSheetId="6">#REF!</definedName>
    <definedName name="MM_CAPREV_DIRECT_COSTPROPMMENTNET" localSheetId="5">#REF!</definedName>
    <definedName name="MM_CAPREV_DIRECT_COSTPROPMMENTNET" localSheetId="0">#REF!</definedName>
    <definedName name="MM_CAPREV_DIRECT_COSTPROPMMENTNET">#REF!</definedName>
    <definedName name="MM_CAPREV_DIRECT_COSTPROPTAXGROSS" localSheetId="4">#REF!</definedName>
    <definedName name="MM_CAPREV_DIRECT_COSTPROPTAXGROSS" localSheetId="3">#REF!</definedName>
    <definedName name="MM_CAPREV_DIRECT_COSTPROPTAXGROSS" localSheetId="6">#REF!</definedName>
    <definedName name="MM_CAPREV_DIRECT_COSTPROPTAXGROSS" localSheetId="5">#REF!</definedName>
    <definedName name="MM_CAPREV_DIRECT_COSTPROPTAXGROSS" localSheetId="0">#REF!</definedName>
    <definedName name="MM_CAPREV_DIRECT_COSTPROPTAXGROSS">#REF!</definedName>
    <definedName name="MM_CAPREV_DIRECT_COSTPROPTAXNET" localSheetId="4">#REF!</definedName>
    <definedName name="MM_CAPREV_DIRECT_COSTPROPTAXNET" localSheetId="3">#REF!</definedName>
    <definedName name="MM_CAPREV_DIRECT_COSTPROPTAXNET" localSheetId="6">#REF!</definedName>
    <definedName name="MM_CAPREV_DIRECT_COSTPROPTAXNET" localSheetId="5">#REF!</definedName>
    <definedName name="MM_CAPREV_DIRECT_COSTPROPTAXNET" localSheetId="0">#REF!</definedName>
    <definedName name="MM_CAPREV_DIRECT_COSTPROPTAXNET">#REF!</definedName>
    <definedName name="MM_CAPREV_DIRECT_COSTRECFIXED" localSheetId="4">#REF!</definedName>
    <definedName name="MM_CAPREV_DIRECT_COSTRECFIXED" localSheetId="3">#REF!</definedName>
    <definedName name="MM_CAPREV_DIRECT_COSTRECFIXED" localSheetId="6">#REF!</definedName>
    <definedName name="MM_CAPREV_DIRECT_COSTRECFIXED" localSheetId="5">#REF!</definedName>
    <definedName name="MM_CAPREV_DIRECT_COSTRECFIXED" localSheetId="0">#REF!</definedName>
    <definedName name="MM_CAPREV_DIRECT_COSTRECFIXED">#REF!</definedName>
    <definedName name="MM_CAPREV_DIRECT_COSTRECFIXEDELECTRICTY" localSheetId="4">#REF!</definedName>
    <definedName name="MM_CAPREV_DIRECT_COSTRECFIXEDELECTRICTY" localSheetId="3">#REF!</definedName>
    <definedName name="MM_CAPREV_DIRECT_COSTRECFIXEDELECTRICTY" localSheetId="6">#REF!</definedName>
    <definedName name="MM_CAPREV_DIRECT_COSTRECFIXEDELECTRICTY" localSheetId="5">#REF!</definedName>
    <definedName name="MM_CAPREV_DIRECT_COSTRECFIXEDELECTRICTY" localSheetId="0">#REF!</definedName>
    <definedName name="MM_CAPREV_DIRECT_COSTRECFIXEDELECTRICTY">#REF!</definedName>
    <definedName name="MM_CAPREV_DIRECT_COSTRECFIXEDMUNICIPAL" localSheetId="4">#REF!</definedName>
    <definedName name="MM_CAPREV_DIRECT_COSTRECFIXEDMUNICIPAL" localSheetId="3">#REF!</definedName>
    <definedName name="MM_CAPREV_DIRECT_COSTRECFIXEDMUNICIPAL" localSheetId="6">#REF!</definedName>
    <definedName name="MM_CAPREV_DIRECT_COSTRECFIXEDMUNICIPAL" localSheetId="5">#REF!</definedName>
    <definedName name="MM_CAPREV_DIRECT_COSTRECFIXEDMUNICIPAL" localSheetId="0">#REF!</definedName>
    <definedName name="MM_CAPREV_DIRECT_COSTRECFIXEDMUNICIPAL">#REF!</definedName>
    <definedName name="MM_CAPREV_DIRECT_COSTRECFIXEDOPR" localSheetId="4">#REF!</definedName>
    <definedName name="MM_CAPREV_DIRECT_COSTRECFIXEDOPR" localSheetId="3">#REF!</definedName>
    <definedName name="MM_CAPREV_DIRECT_COSTRECFIXEDOPR" localSheetId="6">#REF!</definedName>
    <definedName name="MM_CAPREV_DIRECT_COSTRECFIXEDOPR" localSheetId="5">#REF!</definedName>
    <definedName name="MM_CAPREV_DIRECT_COSTRECFIXEDOPR" localSheetId="0">#REF!</definedName>
    <definedName name="MM_CAPREV_DIRECT_COSTRECFIXEDOPR">#REF!</definedName>
    <definedName name="MM_CAPREV_DIRECT_COSTRECLANDTAX" localSheetId="4">#REF!</definedName>
    <definedName name="MM_CAPREV_DIRECT_COSTRECLANDTAX" localSheetId="3">#REF!</definedName>
    <definedName name="MM_CAPREV_DIRECT_COSTRECLANDTAX" localSheetId="6">#REF!</definedName>
    <definedName name="MM_CAPREV_DIRECT_COSTRECLANDTAX" localSheetId="5">#REF!</definedName>
    <definedName name="MM_CAPREV_DIRECT_COSTRECLANDTAX" localSheetId="0">#REF!</definedName>
    <definedName name="MM_CAPREV_DIRECT_COSTRECLANDTAX">#REF!</definedName>
    <definedName name="MM_CAPREV_DIRECT_COSTRECVAR" localSheetId="4">#REF!</definedName>
    <definedName name="MM_CAPREV_DIRECT_COSTRECVAR" localSheetId="3">#REF!</definedName>
    <definedName name="MM_CAPREV_DIRECT_COSTRECVAR" localSheetId="6">#REF!</definedName>
    <definedName name="MM_CAPREV_DIRECT_COSTRECVAR" localSheetId="5">#REF!</definedName>
    <definedName name="MM_CAPREV_DIRECT_COSTRECVAR" localSheetId="0">#REF!</definedName>
    <definedName name="MM_CAPREV_DIRECT_COSTRECVAR">#REF!</definedName>
    <definedName name="MM_CAPREV_DIRECT_COSTRECVARELECTRICTY" localSheetId="4">#REF!</definedName>
    <definedName name="MM_CAPREV_DIRECT_COSTRECVARELECTRICTY" localSheetId="3">#REF!</definedName>
    <definedName name="MM_CAPREV_DIRECT_COSTRECVARELECTRICTY" localSheetId="6">#REF!</definedName>
    <definedName name="MM_CAPREV_DIRECT_COSTRECVARELECTRICTY" localSheetId="5">#REF!</definedName>
    <definedName name="MM_CAPREV_DIRECT_COSTRECVARELECTRICTY" localSheetId="0">#REF!</definedName>
    <definedName name="MM_CAPREV_DIRECT_COSTRECVARELECTRICTY">#REF!</definedName>
    <definedName name="MM_CAPREV_DIRECT_COSTRECVARMUNICIPAL" localSheetId="4">#REF!</definedName>
    <definedName name="MM_CAPREV_DIRECT_COSTRECVARMUNICIPAL" localSheetId="3">#REF!</definedName>
    <definedName name="MM_CAPREV_DIRECT_COSTRECVARMUNICIPAL" localSheetId="6">#REF!</definedName>
    <definedName name="MM_CAPREV_DIRECT_COSTRECVARMUNICIPAL" localSheetId="5">#REF!</definedName>
    <definedName name="MM_CAPREV_DIRECT_COSTRECVARMUNICIPAL" localSheetId="0">#REF!</definedName>
    <definedName name="MM_CAPREV_DIRECT_COSTRECVARMUNICIPAL">#REF!</definedName>
    <definedName name="MM_CAPREV_DIRECT_COSTRECVAROTH" localSheetId="4">#REF!</definedName>
    <definedName name="MM_CAPREV_DIRECT_COSTRECVAROTH" localSheetId="3">#REF!</definedName>
    <definedName name="MM_CAPREV_DIRECT_COSTRECVAROTH" localSheetId="6">#REF!</definedName>
    <definedName name="MM_CAPREV_DIRECT_COSTRECVAROTH" localSheetId="5">#REF!</definedName>
    <definedName name="MM_CAPREV_DIRECT_COSTRECVAROTH" localSheetId="0">#REF!</definedName>
    <definedName name="MM_CAPREV_DIRECT_COSTRECVAROTH">#REF!</definedName>
    <definedName name="MM_CAPREV_DIRECT_COSTREFUSEGROSS" localSheetId="4">#REF!</definedName>
    <definedName name="MM_CAPREV_DIRECT_COSTREFUSEGROSS" localSheetId="3">#REF!</definedName>
    <definedName name="MM_CAPREV_DIRECT_COSTREFUSEGROSS" localSheetId="6">#REF!</definedName>
    <definedName name="MM_CAPREV_DIRECT_COSTREFUSEGROSS" localSheetId="5">#REF!</definedName>
    <definedName name="MM_CAPREV_DIRECT_COSTREFUSEGROSS" localSheetId="0">#REF!</definedName>
    <definedName name="MM_CAPREV_DIRECT_COSTREFUSEGROSS">#REF!</definedName>
    <definedName name="MM_CAPREV_DIRECT_COSTSERCHARGE" localSheetId="4">#REF!</definedName>
    <definedName name="MM_CAPREV_DIRECT_COSTSERCHARGE" localSheetId="3">#REF!</definedName>
    <definedName name="MM_CAPREV_DIRECT_COSTSERCHARGE" localSheetId="6">#REF!</definedName>
    <definedName name="MM_CAPREV_DIRECT_COSTSERCHARGE" localSheetId="5">#REF!</definedName>
    <definedName name="MM_CAPREV_DIRECT_COSTSERCHARGE" localSheetId="0">#REF!</definedName>
    <definedName name="MM_CAPREV_DIRECT_COSTSERCHARGE">#REF!</definedName>
    <definedName name="MM_CAPREV_DIRECT_COSTSINSURVAC" localSheetId="4">#REF!</definedName>
    <definedName name="MM_CAPREV_DIRECT_COSTSINSURVAC" localSheetId="3">#REF!</definedName>
    <definedName name="MM_CAPREV_DIRECT_COSTSINSURVAC" localSheetId="6">#REF!</definedName>
    <definedName name="MM_CAPREV_DIRECT_COSTSINSURVAC" localSheetId="5">#REF!</definedName>
    <definedName name="MM_CAPREV_DIRECT_COSTSINSURVAC" localSheetId="0">#REF!</definedName>
    <definedName name="MM_CAPREV_DIRECT_COSTSINSURVAC">#REF!</definedName>
    <definedName name="MM_CAPREV_DIRECT_COSTSMAINTVAC" localSheetId="4">#REF!</definedName>
    <definedName name="MM_CAPREV_DIRECT_COSTSMAINTVAC" localSheetId="3">#REF!</definedName>
    <definedName name="MM_CAPREV_DIRECT_COSTSMAINTVAC" localSheetId="6">#REF!</definedName>
    <definedName name="MM_CAPREV_DIRECT_COSTSMAINTVAC" localSheetId="5">#REF!</definedName>
    <definedName name="MM_CAPREV_DIRECT_COSTSMAINTVAC" localSheetId="0">#REF!</definedName>
    <definedName name="MM_CAPREV_DIRECT_COSTSMAINTVAC">#REF!</definedName>
    <definedName name="MM_CAPREV_DIRECT_COSTSMANAGTVAC" localSheetId="4">#REF!</definedName>
    <definedName name="MM_CAPREV_DIRECT_COSTSMANAGTVAC" localSheetId="3">#REF!</definedName>
    <definedName name="MM_CAPREV_DIRECT_COSTSMANAGTVAC" localSheetId="6">#REF!</definedName>
    <definedName name="MM_CAPREV_DIRECT_COSTSMANAGTVAC" localSheetId="5">#REF!</definedName>
    <definedName name="MM_CAPREV_DIRECT_COSTSMANAGTVAC" localSheetId="0">#REF!</definedName>
    <definedName name="MM_CAPREV_DIRECT_COSTSMANAGTVAC">#REF!</definedName>
    <definedName name="MM_CAPREV_DIRECT_COSTSOTHERVAC" localSheetId="4">#REF!</definedName>
    <definedName name="MM_CAPREV_DIRECT_COSTSOTHERVAC" localSheetId="3">#REF!</definedName>
    <definedName name="MM_CAPREV_DIRECT_COSTSOTHERVAC" localSheetId="6">#REF!</definedName>
    <definedName name="MM_CAPREV_DIRECT_COSTSOTHERVAC" localSheetId="5">#REF!</definedName>
    <definedName name="MM_CAPREV_DIRECT_COSTSOTHERVAC" localSheetId="0">#REF!</definedName>
    <definedName name="MM_CAPREV_DIRECT_COSTSOTHERVAC">#REF!</definedName>
    <definedName name="MM_CAPREV_DIRECT_COSTSTAXVAC" localSheetId="4">#REF!</definedName>
    <definedName name="MM_CAPREV_DIRECT_COSTSTAXVAC" localSheetId="3">#REF!</definedName>
    <definedName name="MM_CAPREV_DIRECT_COSTSTAXVAC" localSheetId="6">#REF!</definedName>
    <definedName name="MM_CAPREV_DIRECT_COSTSTAXVAC" localSheetId="5">#REF!</definedName>
    <definedName name="MM_CAPREV_DIRECT_COSTSTAXVAC" localSheetId="0">#REF!</definedName>
    <definedName name="MM_CAPREV_DIRECT_COSTSTAXVAC">#REF!</definedName>
    <definedName name="MM_CAPREV_DIRECT_COSTSUTILITYVAC" localSheetId="4">#REF!</definedName>
    <definedName name="MM_CAPREV_DIRECT_COSTSUTILITYVAC" localSheetId="3">#REF!</definedName>
    <definedName name="MM_CAPREV_DIRECT_COSTSUTILITYVAC" localSheetId="6">#REF!</definedName>
    <definedName name="MM_CAPREV_DIRECT_COSTSUTILITYVAC" localSheetId="5">#REF!</definedName>
    <definedName name="MM_CAPREV_DIRECT_COSTSUTILITYVAC" localSheetId="0">#REF!</definedName>
    <definedName name="MM_CAPREV_DIRECT_COSTSUTILITYVAC">#REF!</definedName>
    <definedName name="MM_CAPREV_DIRECT_COSTTAXCOMUNITS" localSheetId="4">#REF!</definedName>
    <definedName name="MM_CAPREV_DIRECT_COSTTAXCOMUNITS" localSheetId="3">#REF!</definedName>
    <definedName name="MM_CAPREV_DIRECT_COSTTAXCOMUNITS" localSheetId="6">#REF!</definedName>
    <definedName name="MM_CAPREV_DIRECT_COSTTAXCOMUNITS" localSheetId="5">#REF!</definedName>
    <definedName name="MM_CAPREV_DIRECT_COSTTAXCOMUNITS" localSheetId="0">#REF!</definedName>
    <definedName name="MM_CAPREV_DIRECT_COSTTAXCOMUNITS">#REF!</definedName>
    <definedName name="MM_CAPREV_DIRECT_COSTTENANTINTALLGROSS" localSheetId="4">#REF!</definedName>
    <definedName name="MM_CAPREV_DIRECT_COSTTENANTINTALLGROSS" localSheetId="3">#REF!</definedName>
    <definedName name="MM_CAPREV_DIRECT_COSTTENANTINTALLGROSS" localSheetId="6">#REF!</definedName>
    <definedName name="MM_CAPREV_DIRECT_COSTTENANTINTALLGROSS" localSheetId="5">#REF!</definedName>
    <definedName name="MM_CAPREV_DIRECT_COSTTENANTINTALLGROSS" localSheetId="0">#REF!</definedName>
    <definedName name="MM_CAPREV_DIRECT_COSTTENANTINTALLGROSS">#REF!</definedName>
    <definedName name="MM_CAPREV_DIRECT_COSTUNALLOCATEDREC" localSheetId="4">#REF!</definedName>
    <definedName name="MM_CAPREV_DIRECT_COSTUNALLOCATEDREC" localSheetId="3">#REF!</definedName>
    <definedName name="MM_CAPREV_DIRECT_COSTUNALLOCATEDREC" localSheetId="6">#REF!</definedName>
    <definedName name="MM_CAPREV_DIRECT_COSTUNALLOCATEDREC" localSheetId="5">#REF!</definedName>
    <definedName name="MM_CAPREV_DIRECT_COSTUNALLOCATEDREC" localSheetId="0">#REF!</definedName>
    <definedName name="MM_CAPREV_DIRECT_COSTUNALLOCATEDREC">#REF!</definedName>
    <definedName name="MM_CAPREV_DIRECT_COSTUNPLANNEDREPAIRGROSS" localSheetId="4">#REF!</definedName>
    <definedName name="MM_CAPREV_DIRECT_COSTUNPLANNEDREPAIRGROSS" localSheetId="3">#REF!</definedName>
    <definedName name="MM_CAPREV_DIRECT_COSTUNPLANNEDREPAIRGROSS" localSheetId="6">#REF!</definedName>
    <definedName name="MM_CAPREV_DIRECT_COSTUNPLANNEDREPAIRGROSS" localSheetId="5">#REF!</definedName>
    <definedName name="MM_CAPREV_DIRECT_COSTUNPLANNEDREPAIRGROSS" localSheetId="0">#REF!</definedName>
    <definedName name="MM_CAPREV_DIRECT_COSTUNPLANNEDREPAIRGROSS">#REF!</definedName>
    <definedName name="MM_CAPREV_DIRECT_COSTUTILITYGROSS" localSheetId="4">#REF!</definedName>
    <definedName name="MM_CAPREV_DIRECT_COSTUTILITYGROSS" localSheetId="3">#REF!</definedName>
    <definedName name="MM_CAPREV_DIRECT_COSTUTILITYGROSS" localSheetId="6">#REF!</definedName>
    <definedName name="MM_CAPREV_DIRECT_COSTUTILITYGROSS" localSheetId="5">#REF!</definedName>
    <definedName name="MM_CAPREV_DIRECT_COSTUTILITYGROSS" localSheetId="0">#REF!</definedName>
    <definedName name="MM_CAPREV_DIRECT_COSTUTILITYGROSS">#REF!</definedName>
    <definedName name="MM_CAPREV_DIRECT_COSTUTILITYGROSSHEAT" localSheetId="4">#REF!</definedName>
    <definedName name="MM_CAPREV_DIRECT_COSTUTILITYGROSSHEAT" localSheetId="3">#REF!</definedName>
    <definedName name="MM_CAPREV_DIRECT_COSTUTILITYGROSSHEAT" localSheetId="6">#REF!</definedName>
    <definedName name="MM_CAPREV_DIRECT_COSTUTILITYGROSSHEAT" localSheetId="5">#REF!</definedName>
    <definedName name="MM_CAPREV_DIRECT_COSTUTILITYGROSSHEAT" localSheetId="0">#REF!</definedName>
    <definedName name="MM_CAPREV_DIRECT_COSTUTILITYGROSSHEAT">#REF!</definedName>
    <definedName name="MM_CAPREV_DIRECT_COSTUTILITYGROSSOTH" localSheetId="4">#REF!</definedName>
    <definedName name="MM_CAPREV_DIRECT_COSTUTILITYGROSSOTH" localSheetId="3">#REF!</definedName>
    <definedName name="MM_CAPREV_DIRECT_COSTUTILITYGROSSOTH" localSheetId="6">#REF!</definedName>
    <definedName name="MM_CAPREV_DIRECT_COSTUTILITYGROSSOTH" localSheetId="5">#REF!</definedName>
    <definedName name="MM_CAPREV_DIRECT_COSTUTILITYGROSSOTH" localSheetId="0">#REF!</definedName>
    <definedName name="MM_CAPREV_DIRECT_COSTUTILITYGROSSOTH">#REF!</definedName>
    <definedName name="MM_CAPREV_DIRECT_COSTUTILITYNET" localSheetId="4">#REF!</definedName>
    <definedName name="MM_CAPREV_DIRECT_COSTUTILITYNET" localSheetId="3">#REF!</definedName>
    <definedName name="MM_CAPREV_DIRECT_COSTUTILITYNET" localSheetId="6">#REF!</definedName>
    <definedName name="MM_CAPREV_DIRECT_COSTUTILITYNET" localSheetId="5">#REF!</definedName>
    <definedName name="MM_CAPREV_DIRECT_COSTUTILITYNET" localSheetId="0">#REF!</definedName>
    <definedName name="MM_CAPREV_DIRECT_COSTUTILITYNET">#REF!</definedName>
    <definedName name="MM_CAPREV_DIRECT_COSTVACANICIES" localSheetId="4">#REF!</definedName>
    <definedName name="MM_CAPREV_DIRECT_COSTVACANICIES" localSheetId="3">#REF!</definedName>
    <definedName name="MM_CAPREV_DIRECT_COSTVACANICIES" localSheetId="6">#REF!</definedName>
    <definedName name="MM_CAPREV_DIRECT_COSTVACANICIES" localSheetId="5">#REF!</definedName>
    <definedName name="MM_CAPREV_DIRECT_COSTVACANICIES" localSheetId="0">#REF!</definedName>
    <definedName name="MM_CAPREV_DIRECT_COSTVACANICIES">#REF!</definedName>
    <definedName name="MM_CAPREV_DIRECT_COSTWATERGROSS" localSheetId="4">#REF!</definedName>
    <definedName name="MM_CAPREV_DIRECT_COSTWATERGROSS" localSheetId="3">#REF!</definedName>
    <definedName name="MM_CAPREV_DIRECT_COSTWATERGROSS" localSheetId="6">#REF!</definedName>
    <definedName name="MM_CAPREV_DIRECT_COSTWATERGROSS" localSheetId="5">#REF!</definedName>
    <definedName name="MM_CAPREV_DIRECT_COSTWATERGROSS" localSheetId="0">#REF!</definedName>
    <definedName name="MM_CAPREV_DIRECT_COSTWATERGROSS">#REF!</definedName>
    <definedName name="MM_CAPREV_DIRECT_GROUNDRENT" localSheetId="4">#REF!</definedName>
    <definedName name="MM_CAPREV_DIRECT_GROUNDRENT" localSheetId="3">#REF!</definedName>
    <definedName name="MM_CAPREV_DIRECT_GROUNDRENT" localSheetId="6">#REF!</definedName>
    <definedName name="MM_CAPREV_DIRECT_GROUNDRENT" localSheetId="5">#REF!</definedName>
    <definedName name="MM_CAPREV_DIRECT_GROUNDRENT" localSheetId="0">#REF!</definedName>
    <definedName name="MM_CAPREV_DIRECT_GROUNDRENT">#REF!</definedName>
    <definedName name="MM_CAPREV_DIRECT_HOTELREVPAR" localSheetId="4">#REF!</definedName>
    <definedName name="MM_CAPREV_DIRECT_HOTELREVPAR" localSheetId="3">#REF!</definedName>
    <definedName name="MM_CAPREV_DIRECT_HOTELREVPAR" localSheetId="6">#REF!</definedName>
    <definedName name="MM_CAPREV_DIRECT_HOTELREVPAR" localSheetId="5">#REF!</definedName>
    <definedName name="MM_CAPREV_DIRECT_HOTELREVPAR" localSheetId="0">#REF!</definedName>
    <definedName name="MM_CAPREV_DIRECT_HOTELREVPAR">#REF!</definedName>
    <definedName name="MM_CAPREV_DIRECT_HOTELRMINCOME" localSheetId="4">#REF!</definedName>
    <definedName name="MM_CAPREV_DIRECT_HOTELRMINCOME" localSheetId="3">#REF!</definedName>
    <definedName name="MM_CAPREV_DIRECT_HOTELRMINCOME" localSheetId="6">#REF!</definedName>
    <definedName name="MM_CAPREV_DIRECT_HOTELRMINCOME" localSheetId="5">#REF!</definedName>
    <definedName name="MM_CAPREV_DIRECT_HOTELRMINCOME" localSheetId="0">#REF!</definedName>
    <definedName name="MM_CAPREV_DIRECT_HOTELRMINCOME">#REF!</definedName>
    <definedName name="MM_CAPREV_DIRECT_INCOMEADDOTH" localSheetId="4">#REF!</definedName>
    <definedName name="MM_CAPREV_DIRECT_INCOMEADDOTH" localSheetId="3">#REF!</definedName>
    <definedName name="MM_CAPREV_DIRECT_INCOMEADDOTH" localSheetId="6">#REF!</definedName>
    <definedName name="MM_CAPREV_DIRECT_INCOMEADDOTH" localSheetId="5">#REF!</definedName>
    <definedName name="MM_CAPREV_DIRECT_INCOMEADDOTH" localSheetId="0">#REF!</definedName>
    <definedName name="MM_CAPREV_DIRECT_INCOMEADDOTH">#REF!</definedName>
    <definedName name="MM_CAPREV_DIRECT_INCOMEADDTAX" localSheetId="4">#REF!</definedName>
    <definedName name="MM_CAPREV_DIRECT_INCOMEADDTAX" localSheetId="3">#REF!</definedName>
    <definedName name="MM_CAPREV_DIRECT_INCOMEADDTAX" localSheetId="6">#REF!</definedName>
    <definedName name="MM_CAPREV_DIRECT_INCOMEADDTAX" localSheetId="5">#REF!</definedName>
    <definedName name="MM_CAPREV_DIRECT_INCOMEADDTAX" localSheetId="0">#REF!</definedName>
    <definedName name="MM_CAPREV_DIRECT_INCOMEADDTAX">#REF!</definedName>
    <definedName name="MM_CAPREV_DIRECT_INCOMEPOTENTIALTENANT" localSheetId="4">#REF!</definedName>
    <definedName name="MM_CAPREV_DIRECT_INCOMEPOTENTIALTENANT" localSheetId="3">#REF!</definedName>
    <definedName name="MM_CAPREV_DIRECT_INCOMEPOTENTIALTENANT" localSheetId="6">#REF!</definedName>
    <definedName name="MM_CAPREV_DIRECT_INCOMEPOTENTIALTENANT" localSheetId="5">#REF!</definedName>
    <definedName name="MM_CAPREV_DIRECT_INCOMEPOTENTIALTENANT" localSheetId="0">#REF!</definedName>
    <definedName name="MM_CAPREV_DIRECT_INCOMEPOTENTIALTENANT">#REF!</definedName>
    <definedName name="MM_CAPREV_DIRECT_INVTYPE" localSheetId="4">#REF!</definedName>
    <definedName name="MM_CAPREV_DIRECT_INVTYPE" localSheetId="3">#REF!</definedName>
    <definedName name="MM_CAPREV_DIRECT_INVTYPE" localSheetId="6">#REF!</definedName>
    <definedName name="MM_CAPREV_DIRECT_INVTYPE" localSheetId="5">#REF!</definedName>
    <definedName name="MM_CAPREV_DIRECT_INVTYPE" localSheetId="0">#REF!</definedName>
    <definedName name="MM_CAPREV_DIRECT_INVTYPE">#REF!</definedName>
    <definedName name="MM_CAPREV_DIRECT_LOSTRENTVACANCIES" localSheetId="4">#REF!</definedName>
    <definedName name="MM_CAPREV_DIRECT_LOSTRENTVACANCIES" localSheetId="3">#REF!</definedName>
    <definedName name="MM_CAPREV_DIRECT_LOSTRENTVACANCIES" localSheetId="6">#REF!</definedName>
    <definedName name="MM_CAPREV_DIRECT_LOSTRENTVACANCIES" localSheetId="5">#REF!</definedName>
    <definedName name="MM_CAPREV_DIRECT_LOSTRENTVACANCIES" localSheetId="0">#REF!</definedName>
    <definedName name="MM_CAPREV_DIRECT_LOSTRENTVACANCIES">#REF!</definedName>
    <definedName name="MM_CAPREV_DIRECT_LOSTRENTVACANCIESCOMMERCIAL" localSheetId="4">#REF!</definedName>
    <definedName name="MM_CAPREV_DIRECT_LOSTRENTVACANCIESCOMMERCIAL" localSheetId="3">#REF!</definedName>
    <definedName name="MM_CAPREV_DIRECT_LOSTRENTVACANCIESCOMMERCIAL" localSheetId="6">#REF!</definedName>
    <definedName name="MM_CAPREV_DIRECT_LOSTRENTVACANCIESCOMMERCIAL" localSheetId="5">#REF!</definedName>
    <definedName name="MM_CAPREV_DIRECT_LOSTRENTVACANCIESCOMMERCIAL" localSheetId="0">#REF!</definedName>
    <definedName name="MM_CAPREV_DIRECT_LOSTRENTVACANCIESCOMMERCIAL">#REF!</definedName>
    <definedName name="MM_CAPREV_DIRECT_LOSTRENTVACANCIESRES" localSheetId="4">#REF!</definedName>
    <definedName name="MM_CAPREV_DIRECT_LOSTRENTVACANCIESRES" localSheetId="3">#REF!</definedName>
    <definedName name="MM_CAPREV_DIRECT_LOSTRENTVACANCIESRES" localSheetId="6">#REF!</definedName>
    <definedName name="MM_CAPREV_DIRECT_LOSTRENTVACANCIESRES" localSheetId="5">#REF!</definedName>
    <definedName name="MM_CAPREV_DIRECT_LOSTRENTVACANCIESRES" localSheetId="0">#REF!</definedName>
    <definedName name="MM_CAPREV_DIRECT_LOSTRENTVACANCIESRES">#REF!</definedName>
    <definedName name="MM_CAPREV_DIRECT_NETINC" localSheetId="4">#REF!</definedName>
    <definedName name="MM_CAPREV_DIRECT_NETINC" localSheetId="3">#REF!</definedName>
    <definedName name="MM_CAPREV_DIRECT_NETINC" localSheetId="6">#REF!</definedName>
    <definedName name="MM_CAPREV_DIRECT_NETINC" localSheetId="5">#REF!</definedName>
    <definedName name="MM_CAPREV_DIRECT_NETINC" localSheetId="0">#REF!</definedName>
    <definedName name="MM_CAPREV_DIRECT_NETINC">#REF!</definedName>
    <definedName name="MM_CAPREV_DIRECT_OTHINCOME" localSheetId="4">#REF!</definedName>
    <definedName name="MM_CAPREV_DIRECT_OTHINCOME" localSheetId="3">#REF!</definedName>
    <definedName name="MM_CAPREV_DIRECT_OTHINCOME" localSheetId="6">#REF!</definedName>
    <definedName name="MM_CAPREV_DIRECT_OTHINCOME" localSheetId="5">#REF!</definedName>
    <definedName name="MM_CAPREV_DIRECT_OTHINCOME" localSheetId="0">#REF!</definedName>
    <definedName name="MM_CAPREV_DIRECT_OTHINCOME">#REF!</definedName>
    <definedName name="MM_CAPREV_DIRECT_RECMUNICIPALRATES" localSheetId="4">#REF!</definedName>
    <definedName name="MM_CAPREV_DIRECT_RECMUNICIPALRATES" localSheetId="3">#REF!</definedName>
    <definedName name="MM_CAPREV_DIRECT_RECMUNICIPALRATES" localSheetId="6">#REF!</definedName>
    <definedName name="MM_CAPREV_DIRECT_RECMUNICIPALRATES" localSheetId="5">#REF!</definedName>
    <definedName name="MM_CAPREV_DIRECT_RECMUNICIPALRATES" localSheetId="0">#REF!</definedName>
    <definedName name="MM_CAPREV_DIRECT_RECMUNICIPALRATES">#REF!</definedName>
    <definedName name="MM_CAPREV_DIRECT_RECSERCHARGE" localSheetId="4">#REF!</definedName>
    <definedName name="MM_CAPREV_DIRECT_RECSERCHARGE" localSheetId="3">#REF!</definedName>
    <definedName name="MM_CAPREV_DIRECT_RECSERCHARGE" localSheetId="6">#REF!</definedName>
    <definedName name="MM_CAPREV_DIRECT_RECSERCHARGE" localSheetId="5">#REF!</definedName>
    <definedName name="MM_CAPREV_DIRECT_RECSERCHARGE" localSheetId="0">#REF!</definedName>
    <definedName name="MM_CAPREV_DIRECT_RECSERCHARGE">#REF!</definedName>
    <definedName name="MM_CAPREV_DIRECT_REFCLIENT" localSheetId="4">#REF!</definedName>
    <definedName name="MM_CAPREV_DIRECT_REFCLIENT" localSheetId="3">#REF!</definedName>
    <definedName name="MM_CAPREV_DIRECT_REFCLIENT" localSheetId="6">#REF!</definedName>
    <definedName name="MM_CAPREV_DIRECT_REFCLIENT" localSheetId="5">#REF!</definedName>
    <definedName name="MM_CAPREV_DIRECT_REFCLIENT" localSheetId="0">#REF!</definedName>
    <definedName name="MM_CAPREV_DIRECT_REFCLIENT">#REF!</definedName>
    <definedName name="MM_CAPREV_DIRECT_REFCLIENTSYS" localSheetId="4">#REF!</definedName>
    <definedName name="MM_CAPREV_DIRECT_REFCLIENTSYS" localSheetId="3">#REF!</definedName>
    <definedName name="MM_CAPREV_DIRECT_REFCLIENTSYS" localSheetId="6">#REF!</definedName>
    <definedName name="MM_CAPREV_DIRECT_REFCLIENTSYS" localSheetId="5">#REF!</definedName>
    <definedName name="MM_CAPREV_DIRECT_REFCLIENTSYS" localSheetId="0">#REF!</definedName>
    <definedName name="MM_CAPREV_DIRECT_REFCLIENTSYS">#REF!</definedName>
    <definedName name="MM_CAPREV_DIRECT_REFMSCI" localSheetId="4">#REF!</definedName>
    <definedName name="MM_CAPREV_DIRECT_REFMSCI" localSheetId="3">#REF!</definedName>
    <definedName name="MM_CAPREV_DIRECT_REFMSCI" localSheetId="6">#REF!</definedName>
    <definedName name="MM_CAPREV_DIRECT_REFMSCI" localSheetId="5">#REF!</definedName>
    <definedName name="MM_CAPREV_DIRECT_REFMSCI" localSheetId="0">#REF!</definedName>
    <definedName name="MM_CAPREV_DIRECT_REFMSCI">#REF!</definedName>
    <definedName name="MM_CAPREV_DIRECT_RENT" localSheetId="4">#REF!</definedName>
    <definedName name="MM_CAPREV_DIRECT_RENT" localSheetId="3">#REF!</definedName>
    <definedName name="MM_CAPREV_DIRECT_RENT" localSheetId="6">#REF!</definedName>
    <definedName name="MM_CAPREV_DIRECT_RENT" localSheetId="5">#REF!</definedName>
    <definedName name="MM_CAPREV_DIRECT_RENT" localSheetId="0">#REF!</definedName>
    <definedName name="MM_CAPREV_DIRECT_RENT">#REF!</definedName>
    <definedName name="MM_CAPREV_DIRECT_RENTDISCOUNT" localSheetId="4">#REF!</definedName>
    <definedName name="MM_CAPREV_DIRECT_RENTDISCOUNT" localSheetId="3">#REF!</definedName>
    <definedName name="MM_CAPREV_DIRECT_RENTDISCOUNT" localSheetId="6">#REF!</definedName>
    <definedName name="MM_CAPREV_DIRECT_RENTDISCOUNT" localSheetId="5">#REF!</definedName>
    <definedName name="MM_CAPREV_DIRECT_RENTDISCOUNT" localSheetId="0">#REF!</definedName>
    <definedName name="MM_CAPREV_DIRECT_RENTDISCOUNT">#REF!</definedName>
    <definedName name="MM_CAPREV_DIRECT_RENTINCCOMMERCIAL" localSheetId="4">#REF!</definedName>
    <definedName name="MM_CAPREV_DIRECT_RENTINCCOMMERCIAL" localSheetId="3">#REF!</definedName>
    <definedName name="MM_CAPREV_DIRECT_RENTINCCOMMERCIAL" localSheetId="6">#REF!</definedName>
    <definedName name="MM_CAPREV_DIRECT_RENTINCCOMMERCIAL" localSheetId="5">#REF!</definedName>
    <definedName name="MM_CAPREV_DIRECT_RENTINCCOMMERCIAL" localSheetId="0">#REF!</definedName>
    <definedName name="MM_CAPREV_DIRECT_RENTINCCOMMERCIAL">#REF!</definedName>
    <definedName name="MM_CAPREV_DIRECT_RENTINCPLUSFIXCOST" localSheetId="4">#REF!</definedName>
    <definedName name="MM_CAPREV_DIRECT_RENTINCPLUSFIXCOST" localSheetId="3">#REF!</definedName>
    <definedName name="MM_CAPREV_DIRECT_RENTINCPLUSFIXCOST" localSheetId="6">#REF!</definedName>
    <definedName name="MM_CAPREV_DIRECT_RENTINCPLUSFIXCOST" localSheetId="5">#REF!</definedName>
    <definedName name="MM_CAPREV_DIRECT_RENTINCPLUSFIXCOST" localSheetId="0">#REF!</definedName>
    <definedName name="MM_CAPREV_DIRECT_RENTINCPLUSFIXCOST">#REF!</definedName>
    <definedName name="MM_CAPREV_DIRECT_RENTINCRES" localSheetId="4">#REF!</definedName>
    <definedName name="MM_CAPREV_DIRECT_RENTINCRES" localSheetId="3">#REF!</definedName>
    <definedName name="MM_CAPREV_DIRECT_RENTINCRES" localSheetId="6">#REF!</definedName>
    <definedName name="MM_CAPREV_DIRECT_RENTINCRES" localSheetId="5">#REF!</definedName>
    <definedName name="MM_CAPREV_DIRECT_RENTINCRES" localSheetId="0">#REF!</definedName>
    <definedName name="MM_CAPREV_DIRECT_RENTINCRES">#REF!</definedName>
    <definedName name="MM_CAPREV_DIRECT_RENTPASSINGADD" localSheetId="4">#REF!</definedName>
    <definedName name="MM_CAPREV_DIRECT_RENTPASSINGADD" localSheetId="3">#REF!</definedName>
    <definedName name="MM_CAPREV_DIRECT_RENTPASSINGADD" localSheetId="6">#REF!</definedName>
    <definedName name="MM_CAPREV_DIRECT_RENTPASSINGADD" localSheetId="5">#REF!</definedName>
    <definedName name="MM_CAPREV_DIRECT_RENTPASSINGADD" localSheetId="0">#REF!</definedName>
    <definedName name="MM_CAPREV_DIRECT_RENTPASSINGADD">#REF!</definedName>
    <definedName name="MM_CAPREV_DIRECT_RENTTURNOVER" localSheetId="4">#REF!</definedName>
    <definedName name="MM_CAPREV_DIRECT_RENTTURNOVER" localSheetId="3">#REF!</definedName>
    <definedName name="MM_CAPREV_DIRECT_RENTTURNOVER" localSheetId="6">#REF!</definedName>
    <definedName name="MM_CAPREV_DIRECT_RENTTURNOVER" localSheetId="5">#REF!</definedName>
    <definedName name="MM_CAPREV_DIRECT_RENTTURNOVER" localSheetId="0">#REF!</definedName>
    <definedName name="MM_CAPREV_DIRECT_RENTTURNOVER">#REF!</definedName>
    <definedName name="MM_CAPREV_DIRECT_ROOMDAYRATE" localSheetId="4">#REF!</definedName>
    <definedName name="MM_CAPREV_DIRECT_ROOMDAYRATE" localSheetId="3">#REF!</definedName>
    <definedName name="MM_CAPREV_DIRECT_ROOMDAYRATE" localSheetId="6">#REF!</definedName>
    <definedName name="MM_CAPREV_DIRECT_ROOMDAYRATE" localSheetId="5">#REF!</definedName>
    <definedName name="MM_CAPREV_DIRECT_ROOMDAYRATE" localSheetId="0">#REF!</definedName>
    <definedName name="MM_CAPREV_DIRECT_ROOMDAYRATE">#REF!</definedName>
    <definedName name="MM_CAPREV_DIRECT_SALEPRICETIMBER" localSheetId="4">#REF!</definedName>
    <definedName name="MM_CAPREV_DIRECT_SALEPRICETIMBER" localSheetId="3">#REF!</definedName>
    <definedName name="MM_CAPREV_DIRECT_SALEPRICETIMBER" localSheetId="6">#REF!</definedName>
    <definedName name="MM_CAPREV_DIRECT_SALEPRICETIMBER" localSheetId="5">#REF!</definedName>
    <definedName name="MM_CAPREV_DIRECT_SALEPRICETIMBER" localSheetId="0">#REF!</definedName>
    <definedName name="MM_CAPREV_DIRECT_SALEPRICETIMBER">#REF!</definedName>
    <definedName name="MM_CAPREV_DIRECT_TAXREDUCTION" localSheetId="4">#REF!</definedName>
    <definedName name="MM_CAPREV_DIRECT_TAXREDUCTION" localSheetId="3">#REF!</definedName>
    <definedName name="MM_CAPREV_DIRECT_TAXREDUCTION" localSheetId="6">#REF!</definedName>
    <definedName name="MM_CAPREV_DIRECT_TAXREDUCTION" localSheetId="5">#REF!</definedName>
    <definedName name="MM_CAPREV_DIRECT_TAXREDUCTION" localSheetId="0">#REF!</definedName>
    <definedName name="MM_CAPREV_DIRECT_TAXREDUCTION">#REF!</definedName>
    <definedName name="MM_CAPREV_DIRECT_UCFIDENTIFIER" localSheetId="4">#REF!</definedName>
    <definedName name="MM_CAPREV_DIRECT_UCFIDENTIFIER" localSheetId="3">#REF!</definedName>
    <definedName name="MM_CAPREV_DIRECT_UCFIDENTIFIER" localSheetId="6">#REF!</definedName>
    <definedName name="MM_CAPREV_DIRECT_UCFIDENTIFIER" localSheetId="5">#REF!</definedName>
    <definedName name="MM_CAPREV_DIRECT_UCFIDENTIFIER" localSheetId="0">#REF!</definedName>
    <definedName name="MM_CAPREV_DIRECT_UCFIDENTIFIER">#REF!</definedName>
    <definedName name="MM_CAPREV_DIRECT_VATNONRECOVER" localSheetId="4">#REF!</definedName>
    <definedName name="MM_CAPREV_DIRECT_VATNONRECOVER" localSheetId="3">#REF!</definedName>
    <definedName name="MM_CAPREV_DIRECT_VATNONRECOVER" localSheetId="6">#REF!</definedName>
    <definedName name="MM_CAPREV_DIRECT_VATNONRECOVER" localSheetId="5">#REF!</definedName>
    <definedName name="MM_CAPREV_DIRECT_VATNONRECOVER" localSheetId="0">#REF!</definedName>
    <definedName name="MM_CAPREV_DIRECT_VATNONRECOVER">#REF!</definedName>
    <definedName name="mmm"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mmm"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MonthList" localSheetId="4">#REF!</definedName>
    <definedName name="MonthList" localSheetId="3">#REF!</definedName>
    <definedName name="MonthList" localSheetId="6">#REF!</definedName>
    <definedName name="MonthList" localSheetId="5">#REF!</definedName>
    <definedName name="MonthList" localSheetId="0">#REF!</definedName>
    <definedName name="MonthList">#REF!</definedName>
    <definedName name="nlbu" localSheetId="0" hidden="1">{#N/A,#N/A,FALSE,"Yield";#N/A,#N/A,FALSE,"Loss1";#N/A,#N/A,FALSE,"Loss2";#N/A,#N/A,FALSE,"Hour-Labor(배분)";#N/A,#N/A,FALSE,"Capital Expenditure";#N/A,#N/A,FALSE,"Productivity"}</definedName>
    <definedName name="nlbu" hidden="1">{#N/A,#N/A,FALSE,"Yield";#N/A,#N/A,FALSE,"Loss1";#N/A,#N/A,FALSE,"Loss2";#N/A,#N/A,FALSE,"Hour-Labor(배분)";#N/A,#N/A,FALSE,"Capital Expenditure";#N/A,#N/A,FALSE,"Productivity"}</definedName>
    <definedName name="nnn"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nnn"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ooo" localSheetId="0" hidden="1">{#N/A,#N/A,FALSE,"군산원가";#N/A,#N/A,FALSE,"팀별월별";#N/A,#N/A,FALSE,"타공정대체";#N/A,#N/A,FALSE,"기타경비";#N/A,#N/A,FALSE,"원료";#N/A,#N/A,FALSE,"연료"}</definedName>
    <definedName name="ooo" hidden="1">{#N/A,#N/A,FALSE,"군산원가";#N/A,#N/A,FALSE,"팀별월별";#N/A,#N/A,FALSE,"타공정대체";#N/A,#N/A,FALSE,"기타경비";#N/A,#N/A,FALSE,"원료";#N/A,#N/A,FALSE,"연료"}</definedName>
    <definedName name="ppp"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ppp"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_xlnm.Print_Area" localSheetId="0">'작성 검토 가이드'!$B$2:$S$27</definedName>
    <definedName name="QQQ"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QQQ"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qqqq"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qqqq"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QQQQQ" localSheetId="0" hidden="1">{#N/A,#N/A,FALSE,"Yield";#N/A,#N/A,FALSE,"Loss1";#N/A,#N/A,FALSE,"Loss2";#N/A,#N/A,FALSE,"Hour-Labor(배분)";#N/A,#N/A,FALSE,"Capital Expenditure";#N/A,#N/A,FALSE,"Productivity"}</definedName>
    <definedName name="QQQQQ" hidden="1">{#N/A,#N/A,FALSE,"Yield";#N/A,#N/A,FALSE,"Loss1";#N/A,#N/A,FALSE,"Loss2";#N/A,#N/A,FALSE,"Hour-Labor(배분)";#N/A,#N/A,FALSE,"Capital Expenditure";#N/A,#N/A,FALSE,"Productivity"}</definedName>
    <definedName name="qqqqqq" localSheetId="0" hidden="1">{#N/A,#N/A,FALSE,"Yield";#N/A,#N/A,FALSE,"Loss1";#N/A,#N/A,FALSE,"Loss2";#N/A,#N/A,FALSE,"Hour-Labor(배분)";#N/A,#N/A,FALSE,"Capital Expenditure";#N/A,#N/A,FALSE,"Productivity"}</definedName>
    <definedName name="qqqqqq" hidden="1">{#N/A,#N/A,FALSE,"Yield";#N/A,#N/A,FALSE,"Loss1";#N/A,#N/A,FALSE,"Loss2";#N/A,#N/A,FALSE,"Hour-Labor(배분)";#N/A,#N/A,FALSE,"Capital Expenditure";#N/A,#N/A,FALSE,"Productivity"}</definedName>
    <definedName name="qqqqqqq"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qqqqqqq"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qqqqqqqqqq" localSheetId="0" hidden="1">{#N/A,#N/A,FALSE,"Yield";#N/A,#N/A,FALSE,"Loss1";#N/A,#N/A,FALSE,"Loss2";#N/A,#N/A,FALSE,"Hour-Labor(배분)";#N/A,#N/A,FALSE,"Capital Expenditure";#N/A,#N/A,FALSE,"Productivity"}</definedName>
    <definedName name="qqqqqqqqqq" hidden="1">{#N/A,#N/A,FALSE,"Yield";#N/A,#N/A,FALSE,"Loss1";#N/A,#N/A,FALSE,"Loss2";#N/A,#N/A,FALSE,"Hour-Labor(배분)";#N/A,#N/A,FALSE,"Capital Expenditure";#N/A,#N/A,FALSE,"Productivity"}</definedName>
    <definedName name="qqqqqqqqqqqq" localSheetId="0" hidden="1">{#N/A,#N/A,FALSE,"98소지이동TOTvs99.1 (2)";#N/A,#N/A,FALSE,"TOTAL";#N/A,#N/A,FALSE,"98소지이동TOTvs99.1(b) (2)"}</definedName>
    <definedName name="qqqqqqqqqqqq" hidden="1">{#N/A,#N/A,FALSE,"98소지이동TOTvs99.1 (2)";#N/A,#N/A,FALSE,"TOTAL";#N/A,#N/A,FALSE,"98소지이동TOTvs99.1(b) (2)"}</definedName>
    <definedName name="reff"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reff"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refrf"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refrf"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refwrefwf"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refwrefwf"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rgwrgtgt"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rgwrgtgt"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RLDJE"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RLDJE"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rldje1"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rldje1"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RLTNF" localSheetId="0" hidden="1">{#N/A,#N/A,FALSE,"Yield";#N/A,#N/A,FALSE,"Loss1";#N/A,#N/A,FALSE,"Loss2";#N/A,#N/A,FALSE,"Hour-Labor(배분)";#N/A,#N/A,FALSE,"Capital Expenditure";#N/A,#N/A,FALSE,"Productivity"}</definedName>
    <definedName name="RLTNF" hidden="1">{#N/A,#N/A,FALSE,"Yield";#N/A,#N/A,FALSE,"Loss1";#N/A,#N/A,FALSE,"Loss2";#N/A,#N/A,FALSE,"Hour-Labor(배분)";#N/A,#N/A,FALSE,"Capital Expenditure";#N/A,#N/A,FALSE,"Productivity"}</definedName>
    <definedName name="RR" localSheetId="0" hidden="1">{#N/A,#N/A,FALSE,"98소지이동TOTvs99.1 (2)";#N/A,#N/A,FALSE,"TOTAL";#N/A,#N/A,FALSE,"98소지이동TOTvs99.1(b) (2)"}</definedName>
    <definedName name="RR" hidden="1">{#N/A,#N/A,FALSE,"98소지이동TOTvs99.1 (2)";#N/A,#N/A,FALSE,"TOTAL";#N/A,#N/A,FALSE,"98소지이동TOTvs99.1(b) (2)"}</definedName>
    <definedName name="rrr"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rrr"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RRRRRRR" localSheetId="0" hidden="1">{#N/A,#N/A,FALSE,"Yield";#N/A,#N/A,FALSE,"Loss1";#N/A,#N/A,FALSE,"Loss2";#N/A,#N/A,FALSE,"Hour-Labor(배분)";#N/A,#N/A,FALSE,"Capital Expenditure";#N/A,#N/A,FALSE,"Productivity"}</definedName>
    <definedName name="RRRRRRR" hidden="1">{#N/A,#N/A,FALSE,"Yield";#N/A,#N/A,FALSE,"Loss1";#N/A,#N/A,FALSE,"Loss2";#N/A,#N/A,FALSE,"Hour-Labor(배분)";#N/A,#N/A,FALSE,"Capital Expenditure";#N/A,#N/A,FALSE,"Productivity"}</definedName>
    <definedName name="rrrw"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rrrw"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sadadsa" localSheetId="0" hidden="1">{#N/A,#N/A,FALSE,"Yield";#N/A,#N/A,FALSE,"Loss1";#N/A,#N/A,FALSE,"Loss2";#N/A,#N/A,FALSE,"Hour-Labor(배분)";#N/A,#N/A,FALSE,"Capital Expenditure";#N/A,#N/A,FALSE,"Productivity"}</definedName>
    <definedName name="sadadsa" hidden="1">{#N/A,#N/A,FALSE,"Yield";#N/A,#N/A,FALSE,"Loss1";#N/A,#N/A,FALSE,"Loss2";#N/A,#N/A,FALSE,"Hour-Labor(배분)";#N/A,#N/A,FALSE,"Capital Expenditure";#N/A,#N/A,FALSE,"Productivity"}</definedName>
    <definedName name="ScaleInternalDesktopReview">#REF!</definedName>
    <definedName name="sd"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sd"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sdgsd"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sdgsd"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sdgvs"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sdgvs"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sdsfrwgeth"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sdsfrwgeth"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ss" localSheetId="0" hidden="1">{#N/A,#N/A,FALSE,"98소지이동TOTvs99.1 (2)";#N/A,#N/A,FALSE,"TOTAL";#N/A,#N/A,FALSE,"98소지이동TOTvs99.1(b) (2)"}</definedName>
    <definedName name="ss" hidden="1">{#N/A,#N/A,FALSE,"98소지이동TOTvs99.1 (2)";#N/A,#N/A,FALSE,"TOTAL";#N/A,#N/A,FALSE,"98소지이동TOTvs99.1(b) (2)"}</definedName>
    <definedName name="sss" localSheetId="0" hidden="1">{#N/A,#N/A,FALSE,"Yield";#N/A,#N/A,FALSE,"Loss1";#N/A,#N/A,FALSE,"Loss2";#N/A,#N/A,FALSE,"Hour-Labor(배분)";#N/A,#N/A,FALSE,"Capital Expenditure";#N/A,#N/A,FALSE,"Productivity"}</definedName>
    <definedName name="sss" hidden="1">{#N/A,#N/A,FALSE,"Yield";#N/A,#N/A,FALSE,"Loss1";#N/A,#N/A,FALSE,"Loss2";#N/A,#N/A,FALSE,"Hour-Labor(배분)";#N/A,#N/A,FALSE,"Capital Expenditure";#N/A,#N/A,FALSE,"Productivity"}</definedName>
    <definedName name="sssss" localSheetId="0" hidden="1">{#N/A,#N/A,FALSE,"Yield";#N/A,#N/A,FALSE,"Loss1";#N/A,#N/A,FALSE,"Loss2";#N/A,#N/A,FALSE,"Hour-Labor(배분)";#N/A,#N/A,FALSE,"Capital Expenditure";#N/A,#N/A,FALSE,"Productivity"}</definedName>
    <definedName name="sssss" hidden="1">{#N/A,#N/A,FALSE,"Yield";#N/A,#N/A,FALSE,"Loss1";#N/A,#N/A,FALSE,"Loss2";#N/A,#N/A,FALSE,"Hour-Labor(배분)";#N/A,#N/A,FALSE,"Capital Expenditure";#N/A,#N/A,FALSE,"Productivity"}</definedName>
    <definedName name="SSSSSS" localSheetId="0" hidden="1">{#N/A,#N/A,FALSE,"98소지이동TOTvs99.1 (2)";#N/A,#N/A,FALSE,"TOTAL";#N/A,#N/A,FALSE,"98소지이동TOTvs99.1(b) (2)"}</definedName>
    <definedName name="SSSSSS" hidden="1">{#N/A,#N/A,FALSE,"98소지이동TOTvs99.1 (2)";#N/A,#N/A,FALSE,"TOTAL";#N/A,#N/A,FALSE,"98소지이동TOTvs99.1(b) (2)"}</definedName>
    <definedName name="SURGPROFACIND">[3]ENUMERATIONS!$K$6951:$K$6954</definedName>
    <definedName name="title_digest">[4]LangControl!$D$399</definedName>
    <definedName name="Total" localSheetId="0">OFFSET(#REF!,1,0,COUNTA(#REF!)-1,1)</definedName>
    <definedName name="Total">OFFSET(#REF!,1,0,COUNTA(#REF!)-1,1)</definedName>
    <definedName name="TRANS_DIRECT_ASSETNAME" localSheetId="4">#REF!</definedName>
    <definedName name="TRANS_DIRECT_ASSETNAME" localSheetId="3">#REF!</definedName>
    <definedName name="TRANS_DIRECT_ASSETNAME" localSheetId="6">#REF!</definedName>
    <definedName name="TRANS_DIRECT_ASSETNAME" localSheetId="5">#REF!</definedName>
    <definedName name="TRANS_DIRECT_ASSETNAME" localSheetId="0">#REF!</definedName>
    <definedName name="TRANS_DIRECT_ASSETNAME">#REF!</definedName>
    <definedName name="TRANS_DIRECT_CLIENTGROUPNAME" localSheetId="4">#REF!</definedName>
    <definedName name="TRANS_DIRECT_CLIENTGROUPNAME" localSheetId="3">#REF!</definedName>
    <definedName name="TRANS_DIRECT_CLIENTGROUPNAME" localSheetId="6">#REF!</definedName>
    <definedName name="TRANS_DIRECT_CLIENTGROUPNAME" localSheetId="5">#REF!</definedName>
    <definedName name="TRANS_DIRECT_CLIENTGROUPNAME" localSheetId="0">#REF!</definedName>
    <definedName name="TRANS_DIRECT_CLIENTGROUPNAME">#REF!</definedName>
    <definedName name="TRANS_DIRECT_CURRENCY" localSheetId="4">#REF!</definedName>
    <definedName name="TRANS_DIRECT_CURRENCY" localSheetId="3">#REF!</definedName>
    <definedName name="TRANS_DIRECT_CURRENCY" localSheetId="6">#REF!</definedName>
    <definedName name="TRANS_DIRECT_CURRENCY" localSheetId="5">#REF!</definedName>
    <definedName name="TRANS_DIRECT_CURRENCY" localSheetId="0">#REF!</definedName>
    <definedName name="TRANS_DIRECT_CURRENCY">#REF!</definedName>
    <definedName name="TRANS_DIRECT_FUNDNAME" localSheetId="4">#REF!</definedName>
    <definedName name="TRANS_DIRECT_FUNDNAME" localSheetId="3">#REF!</definedName>
    <definedName name="TRANS_DIRECT_FUNDNAME" localSheetId="6">#REF!</definedName>
    <definedName name="TRANS_DIRECT_FUNDNAME" localSheetId="5">#REF!</definedName>
    <definedName name="TRANS_DIRECT_FUNDNAME" localSheetId="0">#REF!</definedName>
    <definedName name="TRANS_DIRECT_FUNDNAME">#REF!</definedName>
    <definedName name="TRANS_DIRECT_INVTYPE" localSheetId="4">#REF!</definedName>
    <definedName name="TRANS_DIRECT_INVTYPE" localSheetId="3">#REF!</definedName>
    <definedName name="TRANS_DIRECT_INVTYPE" localSheetId="6">#REF!</definedName>
    <definedName name="TRANS_DIRECT_INVTYPE" localSheetId="5">#REF!</definedName>
    <definedName name="TRANS_DIRECT_INVTYPE" localSheetId="0">#REF!</definedName>
    <definedName name="TRANS_DIRECT_INVTYPE">#REF!</definedName>
    <definedName name="TRANS_DIRECT_PERIODEND" localSheetId="4">#REF!</definedName>
    <definedName name="TRANS_DIRECT_PERIODEND" localSheetId="3">#REF!</definedName>
    <definedName name="TRANS_DIRECT_PERIODEND" localSheetId="6">#REF!</definedName>
    <definedName name="TRANS_DIRECT_PERIODEND" localSheetId="5">#REF!</definedName>
    <definedName name="TRANS_DIRECT_PERIODEND" localSheetId="0">#REF!</definedName>
    <definedName name="TRANS_DIRECT_PERIODEND">#REF!</definedName>
    <definedName name="TRANS_DIRECT_PURCOSTTOTAL" localSheetId="4">#REF!</definedName>
    <definedName name="TRANS_DIRECT_PURCOSTTOTAL" localSheetId="3">#REF!</definedName>
    <definedName name="TRANS_DIRECT_PURCOSTTOTAL" localSheetId="6">#REF!</definedName>
    <definedName name="TRANS_DIRECT_PURCOSTTOTAL" localSheetId="5">#REF!</definedName>
    <definedName name="TRANS_DIRECT_PURCOSTTOTAL" localSheetId="0">#REF!</definedName>
    <definedName name="TRANS_DIRECT_PURCOSTTOTAL">#REF!</definedName>
    <definedName name="TRANS_DIRECT_PURDATE" localSheetId="4">#REF!</definedName>
    <definedName name="TRANS_DIRECT_PURDATE" localSheetId="3">#REF!</definedName>
    <definedName name="TRANS_DIRECT_PURDATE" localSheetId="6">#REF!</definedName>
    <definedName name="TRANS_DIRECT_PURDATE" localSheetId="5">#REF!</definedName>
    <definedName name="TRANS_DIRECT_PURDATE" localSheetId="0">#REF!</definedName>
    <definedName name="TRANS_DIRECT_PURDATE">#REF!</definedName>
    <definedName name="TRANS_DIRECT_PURDATEPT" localSheetId="4">#REF!</definedName>
    <definedName name="TRANS_DIRECT_PURDATEPT" localSheetId="3">#REF!</definedName>
    <definedName name="TRANS_DIRECT_PURDATEPT" localSheetId="6">#REF!</definedName>
    <definedName name="TRANS_DIRECT_PURDATEPT" localSheetId="5">#REF!</definedName>
    <definedName name="TRANS_DIRECT_PURDATEPT" localSheetId="0">#REF!</definedName>
    <definedName name="TRANS_DIRECT_PURDATEPT">#REF!</definedName>
    <definedName name="TRANS_DIRECT_PUREXPPT" localSheetId="4">#REF!</definedName>
    <definedName name="TRANS_DIRECT_PUREXPPT" localSheetId="3">#REF!</definedName>
    <definedName name="TRANS_DIRECT_PUREXPPT" localSheetId="6">#REF!</definedName>
    <definedName name="TRANS_DIRECT_PUREXPPT" localSheetId="5">#REF!</definedName>
    <definedName name="TRANS_DIRECT_PUREXPPT" localSheetId="0">#REF!</definedName>
    <definedName name="TRANS_DIRECT_PUREXPPT">#REF!</definedName>
    <definedName name="TRANS_DIRECT_PURPRICEGROSS" localSheetId="4">#REF!</definedName>
    <definedName name="TRANS_DIRECT_PURPRICEGROSS" localSheetId="3">#REF!</definedName>
    <definedName name="TRANS_DIRECT_PURPRICEGROSS" localSheetId="6">#REF!</definedName>
    <definedName name="TRANS_DIRECT_PURPRICEGROSS" localSheetId="5">#REF!</definedName>
    <definedName name="TRANS_DIRECT_PURPRICEGROSS" localSheetId="0">#REF!</definedName>
    <definedName name="TRANS_DIRECT_PURPRICEGROSS">#REF!</definedName>
    <definedName name="TRANS_DIRECT_PURPRICENET" localSheetId="4">#REF!</definedName>
    <definedName name="TRANS_DIRECT_PURPRICENET" localSheetId="3">#REF!</definedName>
    <definedName name="TRANS_DIRECT_PURPRICENET" localSheetId="6">#REF!</definedName>
    <definedName name="TRANS_DIRECT_PURPRICENET" localSheetId="5">#REF!</definedName>
    <definedName name="TRANS_DIRECT_PURPRICENET" localSheetId="0">#REF!</definedName>
    <definedName name="TRANS_DIRECT_PURPRICENET">#REF!</definedName>
    <definedName name="TRANS_DIRECT_PURTYPE" localSheetId="4">#REF!</definedName>
    <definedName name="TRANS_DIRECT_PURTYPE" localSheetId="3">#REF!</definedName>
    <definedName name="TRANS_DIRECT_PURTYPE" localSheetId="6">#REF!</definedName>
    <definedName name="TRANS_DIRECT_PURTYPE" localSheetId="5">#REF!</definedName>
    <definedName name="TRANS_DIRECT_PURTYPE" localSheetId="0">#REF!</definedName>
    <definedName name="TRANS_DIRECT_PURTYPE">#REF!</definedName>
    <definedName name="TRANS_DIRECT_REFCLIENT" localSheetId="4">#REF!</definedName>
    <definedName name="TRANS_DIRECT_REFCLIENT" localSheetId="3">#REF!</definedName>
    <definedName name="TRANS_DIRECT_REFCLIENT" localSheetId="6">#REF!</definedName>
    <definedName name="TRANS_DIRECT_REFCLIENT" localSheetId="5">#REF!</definedName>
    <definedName name="TRANS_DIRECT_REFCLIENT" localSheetId="0">#REF!</definedName>
    <definedName name="TRANS_DIRECT_REFCLIENT">#REF!</definedName>
    <definedName name="TRANS_DIRECT_REFCLIENTSYS" localSheetId="4">#REF!</definedName>
    <definedName name="TRANS_DIRECT_REFCLIENTSYS" localSheetId="3">#REF!</definedName>
    <definedName name="TRANS_DIRECT_REFCLIENTSYS" localSheetId="6">#REF!</definedName>
    <definedName name="TRANS_DIRECT_REFCLIENTSYS" localSheetId="5">#REF!</definedName>
    <definedName name="TRANS_DIRECT_REFCLIENTSYS" localSheetId="0">#REF!</definedName>
    <definedName name="TRANS_DIRECT_REFCLIENTSYS">#REF!</definedName>
    <definedName name="TRANS_DIRECT_REFISIN" localSheetId="4">#REF!</definedName>
    <definedName name="TRANS_DIRECT_REFISIN" localSheetId="3">#REF!</definedName>
    <definedName name="TRANS_DIRECT_REFISIN" localSheetId="6">#REF!</definedName>
    <definedName name="TRANS_DIRECT_REFISIN" localSheetId="5">#REF!</definedName>
    <definedName name="TRANS_DIRECT_REFISIN" localSheetId="0">#REF!</definedName>
    <definedName name="TRANS_DIRECT_REFISIN">#REF!</definedName>
    <definedName name="TRANS_DIRECT_REFMSCI" localSheetId="4">#REF!</definedName>
    <definedName name="TRANS_DIRECT_REFMSCI" localSheetId="3">#REF!</definedName>
    <definedName name="TRANS_DIRECT_REFMSCI" localSheetId="6">#REF!</definedName>
    <definedName name="TRANS_DIRECT_REFMSCI" localSheetId="5">#REF!</definedName>
    <definedName name="TRANS_DIRECT_REFMSCI" localSheetId="0">#REF!</definedName>
    <definedName name="TRANS_DIRECT_REFMSCI">#REF!</definedName>
    <definedName name="TRANS_DIRECT_SALECOSTTOTAL" localSheetId="4">#REF!</definedName>
    <definedName name="TRANS_DIRECT_SALECOSTTOTAL" localSheetId="3">#REF!</definedName>
    <definedName name="TRANS_DIRECT_SALECOSTTOTAL" localSheetId="6">#REF!</definedName>
    <definedName name="TRANS_DIRECT_SALECOSTTOTAL" localSheetId="5">#REF!</definedName>
    <definedName name="TRANS_DIRECT_SALECOSTTOTAL" localSheetId="0">#REF!</definedName>
    <definedName name="TRANS_DIRECT_SALECOSTTOTAL">#REF!</definedName>
    <definedName name="TRANS_DIRECT_SALEDATE" localSheetId="4">#REF!</definedName>
    <definedName name="TRANS_DIRECT_SALEDATE" localSheetId="3">#REF!</definedName>
    <definedName name="TRANS_DIRECT_SALEDATE" localSheetId="6">#REF!</definedName>
    <definedName name="TRANS_DIRECT_SALEDATE" localSheetId="5">#REF!</definedName>
    <definedName name="TRANS_DIRECT_SALEDATE" localSheetId="0">#REF!</definedName>
    <definedName name="TRANS_DIRECT_SALEDATE">#REF!</definedName>
    <definedName name="TRANS_DIRECT_SALEDATEPT" localSheetId="4">#REF!</definedName>
    <definedName name="TRANS_DIRECT_SALEDATEPT" localSheetId="3">#REF!</definedName>
    <definedName name="TRANS_DIRECT_SALEDATEPT" localSheetId="6">#REF!</definedName>
    <definedName name="TRANS_DIRECT_SALEDATEPT" localSheetId="5">#REF!</definedName>
    <definedName name="TRANS_DIRECT_SALEDATEPT" localSheetId="0">#REF!</definedName>
    <definedName name="TRANS_DIRECT_SALEDATEPT">#REF!</definedName>
    <definedName name="TRANS_DIRECT_SALEPRICEGROSS" localSheetId="4">#REF!</definedName>
    <definedName name="TRANS_DIRECT_SALEPRICEGROSS" localSheetId="3">#REF!</definedName>
    <definedName name="TRANS_DIRECT_SALEPRICEGROSS" localSheetId="6">#REF!</definedName>
    <definedName name="TRANS_DIRECT_SALEPRICEGROSS" localSheetId="5">#REF!</definedName>
    <definedName name="TRANS_DIRECT_SALEPRICEGROSS" localSheetId="0">#REF!</definedName>
    <definedName name="TRANS_DIRECT_SALEPRICEGROSS">#REF!</definedName>
    <definedName name="TRANS_DIRECT_SALEPRICENET" localSheetId="4">#REF!</definedName>
    <definedName name="TRANS_DIRECT_SALEPRICENET" localSheetId="3">#REF!</definedName>
    <definedName name="TRANS_DIRECT_SALEPRICENET" localSheetId="6">#REF!</definedName>
    <definedName name="TRANS_DIRECT_SALEPRICENET" localSheetId="5">#REF!</definedName>
    <definedName name="TRANS_DIRECT_SALEPRICENET" localSheetId="0">#REF!</definedName>
    <definedName name="TRANS_DIRECT_SALEPRICENET">#REF!</definedName>
    <definedName name="TRANS_DIRECT_SALEPRICEPT" localSheetId="4">#REF!</definedName>
    <definedName name="TRANS_DIRECT_SALEPRICEPT" localSheetId="3">#REF!</definedName>
    <definedName name="TRANS_DIRECT_SALEPRICEPT" localSheetId="6">#REF!</definedName>
    <definedName name="TRANS_DIRECT_SALEPRICEPT" localSheetId="5">#REF!</definedName>
    <definedName name="TRANS_DIRECT_SALEPRICEPT" localSheetId="0">#REF!</definedName>
    <definedName name="TRANS_DIRECT_SALEPRICEPT">#REF!</definedName>
    <definedName name="TRANS_DIRECT_SALETYPE" localSheetId="4">#REF!</definedName>
    <definedName name="TRANS_DIRECT_SALETYPE" localSheetId="3">#REF!</definedName>
    <definedName name="TRANS_DIRECT_SALETYPE" localSheetId="6">#REF!</definedName>
    <definedName name="TRANS_DIRECT_SALETYPE" localSheetId="5">#REF!</definedName>
    <definedName name="TRANS_DIRECT_SALETYPE" localSheetId="0">#REF!</definedName>
    <definedName name="TRANS_DIRECT_SALETYPE">#REF!</definedName>
    <definedName name="TRANS_DIRECT_STRATEGY" localSheetId="4">#REF!</definedName>
    <definedName name="TRANS_DIRECT_STRATEGY" localSheetId="3">#REF!</definedName>
    <definedName name="TRANS_DIRECT_STRATEGY" localSheetId="6">#REF!</definedName>
    <definedName name="TRANS_DIRECT_STRATEGY" localSheetId="5">#REF!</definedName>
    <definedName name="TRANS_DIRECT_STRATEGY" localSheetId="0">#REF!</definedName>
    <definedName name="TRANS_DIRECT_STRATEGY">#REF!</definedName>
    <definedName name="TRANS_DIRECT_TYPEACQUISITION" localSheetId="4">#REF!</definedName>
    <definedName name="TRANS_DIRECT_TYPEACQUISITION" localSheetId="3">#REF!</definedName>
    <definedName name="TRANS_DIRECT_TYPEACQUISITION" localSheetId="6">#REF!</definedName>
    <definedName name="TRANS_DIRECT_TYPEACQUISITION" localSheetId="5">#REF!</definedName>
    <definedName name="TRANS_DIRECT_TYPEACQUISITION" localSheetId="0">#REF!</definedName>
    <definedName name="TRANS_DIRECT_TYPEACQUISITION">#REF!</definedName>
    <definedName name="ttp" localSheetId="0" hidden="1">{#N/A,#N/A,FALSE,"Yield";#N/A,#N/A,FALSE,"Loss1";#N/A,#N/A,FALSE,"Loss2";#N/A,#N/A,FALSE,"Hour-Labor(배분)";#N/A,#N/A,FALSE,"Capital Expenditure";#N/A,#N/A,FALSE,"Productivity"}</definedName>
    <definedName name="ttp" hidden="1">{#N/A,#N/A,FALSE,"Yield";#N/A,#N/A,FALSE,"Loss1";#N/A,#N/A,FALSE,"Loss2";#N/A,#N/A,FALSE,"Hour-Labor(배분)";#N/A,#N/A,FALSE,"Capital Expenditure";#N/A,#N/A,FALSE,"Productivity"}</definedName>
    <definedName name="ttt"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ttt"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tttq"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tttq"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TTTTTTT"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TTTTTTT"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TxtLanguage">[4]LangControl!$D$414</definedName>
    <definedName name="uuu"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uuu"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uuui"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uuui"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uuuu"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uuuu"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VALUATION_DIRECT_APPRAISALIND" localSheetId="4">#REF!</definedName>
    <definedName name="VALUATION_DIRECT_APPRAISALIND" localSheetId="3">#REF!</definedName>
    <definedName name="VALUATION_DIRECT_APPRAISALIND" localSheetId="6">#REF!</definedName>
    <definedName name="VALUATION_DIRECT_APPRAISALIND" localSheetId="5">#REF!</definedName>
    <definedName name="VALUATION_DIRECT_APPRAISALIND" localSheetId="0">#REF!</definedName>
    <definedName name="VALUATION_DIRECT_APPRAISALIND">#REF!</definedName>
    <definedName name="VALUATION_DIRECT_APPRAISALMETHOD" localSheetId="4">#REF!</definedName>
    <definedName name="VALUATION_DIRECT_APPRAISALMETHOD" localSheetId="3">#REF!</definedName>
    <definedName name="VALUATION_DIRECT_APPRAISALMETHOD" localSheetId="6">#REF!</definedName>
    <definedName name="VALUATION_DIRECT_APPRAISALMETHOD" localSheetId="5">#REF!</definedName>
    <definedName name="VALUATION_DIRECT_APPRAISALMETHOD" localSheetId="0">#REF!</definedName>
    <definedName name="VALUATION_DIRECT_APPRAISALMETHOD">#REF!</definedName>
    <definedName name="VALUATION_DIRECT_APPRAISER" localSheetId="4">#REF!</definedName>
    <definedName name="VALUATION_DIRECT_APPRAISER" localSheetId="3">#REF!</definedName>
    <definedName name="VALUATION_DIRECT_APPRAISER" localSheetId="6">#REF!</definedName>
    <definedName name="VALUATION_DIRECT_APPRAISER" localSheetId="5">#REF!</definedName>
    <definedName name="VALUATION_DIRECT_APPRAISER" localSheetId="0">#REF!</definedName>
    <definedName name="VALUATION_DIRECT_APPRAISER">#REF!</definedName>
    <definedName name="VALUATION_DIRECT_ASSETNAME" localSheetId="4">#REF!</definedName>
    <definedName name="VALUATION_DIRECT_ASSETNAME" localSheetId="3">#REF!</definedName>
    <definedName name="VALUATION_DIRECT_ASSETNAME" localSheetId="6">#REF!</definedName>
    <definedName name="VALUATION_DIRECT_ASSETNAME" localSheetId="5">#REF!</definedName>
    <definedName name="VALUATION_DIRECT_ASSETNAME" localSheetId="0">#REF!</definedName>
    <definedName name="VALUATION_DIRECT_ASSETNAME">#REF!</definedName>
    <definedName name="VALUATION_DIRECT_CLIENTGROUPNAME" localSheetId="4">#REF!</definedName>
    <definedName name="VALUATION_DIRECT_CLIENTGROUPNAME" localSheetId="3">#REF!</definedName>
    <definedName name="VALUATION_DIRECT_CLIENTGROUPNAME" localSheetId="6">#REF!</definedName>
    <definedName name="VALUATION_DIRECT_CLIENTGROUPNAME" localSheetId="5">#REF!</definedName>
    <definedName name="VALUATION_DIRECT_CLIENTGROUPNAME" localSheetId="0">#REF!</definedName>
    <definedName name="VALUATION_DIRECT_CLIENTGROUPNAME">#REF!</definedName>
    <definedName name="VALUATION_DIRECT_CURRENCY" localSheetId="4">#REF!</definedName>
    <definedName name="VALUATION_DIRECT_CURRENCY" localSheetId="3">#REF!</definedName>
    <definedName name="VALUATION_DIRECT_CURRENCY" localSheetId="6">#REF!</definedName>
    <definedName name="VALUATION_DIRECT_CURRENCY" localSheetId="5">#REF!</definedName>
    <definedName name="VALUATION_DIRECT_CURRENCY" localSheetId="0">#REF!</definedName>
    <definedName name="VALUATION_DIRECT_CURRENCY">#REF!</definedName>
    <definedName name="VALUATION_DIRECT_CV" localSheetId="4">#REF!</definedName>
    <definedName name="VALUATION_DIRECT_CV" localSheetId="3">#REF!</definedName>
    <definedName name="VALUATION_DIRECT_CV" localSheetId="6">#REF!</definedName>
    <definedName name="VALUATION_DIRECT_CV" localSheetId="5">#REF!</definedName>
    <definedName name="VALUATION_DIRECT_CV" localSheetId="0">#REF!</definedName>
    <definedName name="VALUATION_DIRECT_CV">#REF!</definedName>
    <definedName name="VALUATION_DIRECT_DATEDEVCOMPLETION" localSheetId="4">#REF!</definedName>
    <definedName name="VALUATION_DIRECT_DATEDEVCOMPLETION" localSheetId="3">#REF!</definedName>
    <definedName name="VALUATION_DIRECT_DATEDEVCOMPLETION" localSheetId="6">#REF!</definedName>
    <definedName name="VALUATION_DIRECT_DATEDEVCOMPLETION" localSheetId="5">#REF!</definedName>
    <definedName name="VALUATION_DIRECT_DATEDEVCOMPLETION" localSheetId="0">#REF!</definedName>
    <definedName name="VALUATION_DIRECT_DATEDEVCOMPLETION">#REF!</definedName>
    <definedName name="VALUATION_DIRECT_DEVSTATUS" localSheetId="4">#REF!</definedName>
    <definedName name="VALUATION_DIRECT_DEVSTATUS" localSheetId="3">#REF!</definedName>
    <definedName name="VALUATION_DIRECT_DEVSTATUS" localSheetId="6">#REF!</definedName>
    <definedName name="VALUATION_DIRECT_DEVSTATUS" localSheetId="5">#REF!</definedName>
    <definedName name="VALUATION_DIRECT_DEVSTATUS" localSheetId="0">#REF!</definedName>
    <definedName name="VALUATION_DIRECT_DEVSTATUS">#REF!</definedName>
    <definedName name="VALUATION_DIRECT_EFFECTIVESHAREADJ" localSheetId="4">#REF!</definedName>
    <definedName name="VALUATION_DIRECT_EFFECTIVESHAREADJ" localSheetId="3">#REF!</definedName>
    <definedName name="VALUATION_DIRECT_EFFECTIVESHAREADJ" localSheetId="6">#REF!</definedName>
    <definedName name="VALUATION_DIRECT_EFFECTIVESHAREADJ" localSheetId="5">#REF!</definedName>
    <definedName name="VALUATION_DIRECT_EFFECTIVESHAREADJ" localSheetId="0">#REF!</definedName>
    <definedName name="VALUATION_DIRECT_EFFECTIVESHAREADJ">#REF!</definedName>
    <definedName name="VALUATION_DIRECT_ESTCAPEXYR1" localSheetId="4">#REF!</definedName>
    <definedName name="VALUATION_DIRECT_ESTCAPEXYR1" localSheetId="3">#REF!</definedName>
    <definedName name="VALUATION_DIRECT_ESTCAPEXYR1" localSheetId="6">#REF!</definedName>
    <definedName name="VALUATION_DIRECT_ESTCAPEXYR1" localSheetId="5">#REF!</definedName>
    <definedName name="VALUATION_DIRECT_ESTCAPEXYR1" localSheetId="0">#REF!</definedName>
    <definedName name="VALUATION_DIRECT_ESTCAPEXYR1">#REF!</definedName>
    <definedName name="VALUATION_DIRECT_ESTCAPEXYR2" localSheetId="4">#REF!</definedName>
    <definedName name="VALUATION_DIRECT_ESTCAPEXYR2" localSheetId="3">#REF!</definedName>
    <definedName name="VALUATION_DIRECT_ESTCAPEXYR2" localSheetId="6">#REF!</definedName>
    <definedName name="VALUATION_DIRECT_ESTCAPEXYR2" localSheetId="5">#REF!</definedName>
    <definedName name="VALUATION_DIRECT_ESTCAPEXYR2" localSheetId="0">#REF!</definedName>
    <definedName name="VALUATION_DIRECT_ESTCAPEXYR2">#REF!</definedName>
    <definedName name="VALUATION_DIRECT_ESTCAPEXYR3" localSheetId="4">#REF!</definedName>
    <definedName name="VALUATION_DIRECT_ESTCAPEXYR3" localSheetId="3">#REF!</definedName>
    <definedName name="VALUATION_DIRECT_ESTCAPEXYR3" localSheetId="6">#REF!</definedName>
    <definedName name="VALUATION_DIRECT_ESTCAPEXYR3" localSheetId="5">#REF!</definedName>
    <definedName name="VALUATION_DIRECT_ESTCAPEXYR3" localSheetId="0">#REF!</definedName>
    <definedName name="VALUATION_DIRECT_ESTCAPEXYR3">#REF!</definedName>
    <definedName name="VALUATION_DIRECT_ESTCAPEXYR4" localSheetId="4">#REF!</definedName>
    <definedName name="VALUATION_DIRECT_ESTCAPEXYR4" localSheetId="3">#REF!</definedName>
    <definedName name="VALUATION_DIRECT_ESTCAPEXYR4" localSheetId="6">#REF!</definedName>
    <definedName name="VALUATION_DIRECT_ESTCAPEXYR4" localSheetId="5">#REF!</definedName>
    <definedName name="VALUATION_DIRECT_ESTCAPEXYR4" localSheetId="0">#REF!</definedName>
    <definedName name="VALUATION_DIRECT_ESTCAPEXYR4">#REF!</definedName>
    <definedName name="VALUATION_DIRECT_ESTCAPEXYR5" localSheetId="4">#REF!</definedName>
    <definedName name="VALUATION_DIRECT_ESTCAPEXYR5" localSheetId="3">#REF!</definedName>
    <definedName name="VALUATION_DIRECT_ESTCAPEXYR5" localSheetId="6">#REF!</definedName>
    <definedName name="VALUATION_DIRECT_ESTCAPEXYR5" localSheetId="5">#REF!</definedName>
    <definedName name="VALUATION_DIRECT_ESTCAPEXYR5" localSheetId="0">#REF!</definedName>
    <definedName name="VALUATION_DIRECT_ESTCAPEXYR5">#REF!</definedName>
    <definedName name="VALUATION_DIRECT_ESTOPRINCYR1" localSheetId="4">#REF!</definedName>
    <definedName name="VALUATION_DIRECT_ESTOPRINCYR1" localSheetId="3">#REF!</definedName>
    <definedName name="VALUATION_DIRECT_ESTOPRINCYR1" localSheetId="6">#REF!</definedName>
    <definedName name="VALUATION_DIRECT_ESTOPRINCYR1" localSheetId="5">#REF!</definedName>
    <definedName name="VALUATION_DIRECT_ESTOPRINCYR1" localSheetId="0">#REF!</definedName>
    <definedName name="VALUATION_DIRECT_ESTOPRINCYR1">#REF!</definedName>
    <definedName name="VALUATION_DIRECT_ESTOPRINCYR2" localSheetId="4">#REF!</definedName>
    <definedName name="VALUATION_DIRECT_ESTOPRINCYR2" localSheetId="3">#REF!</definedName>
    <definedName name="VALUATION_DIRECT_ESTOPRINCYR2" localSheetId="6">#REF!</definedName>
    <definedName name="VALUATION_DIRECT_ESTOPRINCYR2" localSheetId="5">#REF!</definedName>
    <definedName name="VALUATION_DIRECT_ESTOPRINCYR2" localSheetId="0">#REF!</definedName>
    <definedName name="VALUATION_DIRECT_ESTOPRINCYR2">#REF!</definedName>
    <definedName name="VALUATION_DIRECT_ESTOPRINCYR3" localSheetId="4">#REF!</definedName>
    <definedName name="VALUATION_DIRECT_ESTOPRINCYR3" localSheetId="3">#REF!</definedName>
    <definedName name="VALUATION_DIRECT_ESTOPRINCYR3" localSheetId="6">#REF!</definedName>
    <definedName name="VALUATION_DIRECT_ESTOPRINCYR3" localSheetId="5">#REF!</definedName>
    <definedName name="VALUATION_DIRECT_ESTOPRINCYR3" localSheetId="0">#REF!</definedName>
    <definedName name="VALUATION_DIRECT_ESTOPRINCYR3">#REF!</definedName>
    <definedName name="VALUATION_DIRECT_ESTOPRINCYR4" localSheetId="4">#REF!</definedName>
    <definedName name="VALUATION_DIRECT_ESTOPRINCYR4" localSheetId="3">#REF!</definedName>
    <definedName name="VALUATION_DIRECT_ESTOPRINCYR4" localSheetId="6">#REF!</definedName>
    <definedName name="VALUATION_DIRECT_ESTOPRINCYR4" localSheetId="5">#REF!</definedName>
    <definedName name="VALUATION_DIRECT_ESTOPRINCYR4" localSheetId="0">#REF!</definedName>
    <definedName name="VALUATION_DIRECT_ESTOPRINCYR4">#REF!</definedName>
    <definedName name="VALUATION_DIRECT_ESTOPRINCYR5" localSheetId="4">#REF!</definedName>
    <definedName name="VALUATION_DIRECT_ESTOPRINCYR5" localSheetId="3">#REF!</definedName>
    <definedName name="VALUATION_DIRECT_ESTOPRINCYR5" localSheetId="6">#REF!</definedName>
    <definedName name="VALUATION_DIRECT_ESTOPRINCYR5" localSheetId="5">#REF!</definedName>
    <definedName name="VALUATION_DIRECT_ESTOPRINCYR5" localSheetId="0">#REF!</definedName>
    <definedName name="VALUATION_DIRECT_ESTOPRINCYR5">#REF!</definedName>
    <definedName name="VALUATION_DIRECT_EXITYIELDDCF" localSheetId="4">#REF!</definedName>
    <definedName name="VALUATION_DIRECT_EXITYIELDDCF" localSheetId="3">#REF!</definedName>
    <definedName name="VALUATION_DIRECT_EXITYIELDDCF" localSheetId="6">#REF!</definedName>
    <definedName name="VALUATION_DIRECT_EXITYIELDDCF" localSheetId="5">#REF!</definedName>
    <definedName name="VALUATION_DIRECT_EXITYIELDDCF" localSheetId="0">#REF!</definedName>
    <definedName name="VALUATION_DIRECT_EXITYIELDDCF">#REF!</definedName>
    <definedName name="VALUATION_DIRECT_FLOORSPACELETTOTAL" localSheetId="4">#REF!</definedName>
    <definedName name="VALUATION_DIRECT_FLOORSPACELETTOTAL" localSheetId="3">#REF!</definedName>
    <definedName name="VALUATION_DIRECT_FLOORSPACELETTOTAL" localSheetId="6">#REF!</definedName>
    <definedName name="VALUATION_DIRECT_FLOORSPACELETTOTAL" localSheetId="5">#REF!</definedName>
    <definedName name="VALUATION_DIRECT_FLOORSPACELETTOTAL" localSheetId="0">#REF!</definedName>
    <definedName name="VALUATION_DIRECT_FLOORSPACELETTOTAL">#REF!</definedName>
    <definedName name="VALUATION_DIRECT_FLOORSPACEMEASUREUNIT" localSheetId="4">#REF!</definedName>
    <definedName name="VALUATION_DIRECT_FLOORSPACEMEASUREUNIT" localSheetId="3">#REF!</definedName>
    <definedName name="VALUATION_DIRECT_FLOORSPACEMEASUREUNIT" localSheetId="6">#REF!</definedName>
    <definedName name="VALUATION_DIRECT_FLOORSPACEMEASUREUNIT" localSheetId="5">#REF!</definedName>
    <definedName name="VALUATION_DIRECT_FLOORSPACEMEASUREUNIT" localSheetId="0">#REF!</definedName>
    <definedName name="VALUATION_DIRECT_FLOORSPACEMEASUREUNIT">#REF!</definedName>
    <definedName name="VALUATION_DIRECT_FLOORSPACEUSEABLETOTAL" localSheetId="4">#REF!</definedName>
    <definedName name="VALUATION_DIRECT_FLOORSPACEUSEABLETOTAL" localSheetId="3">#REF!</definedName>
    <definedName name="VALUATION_DIRECT_FLOORSPACEUSEABLETOTAL" localSheetId="6">#REF!</definedName>
    <definedName name="VALUATION_DIRECT_FLOORSPACEUSEABLETOTAL" localSheetId="5">#REF!</definedName>
    <definedName name="VALUATION_DIRECT_FLOORSPACEUSEABLETOTAL" localSheetId="0">#REF!</definedName>
    <definedName name="VALUATION_DIRECT_FLOORSPACEUSEABLETOTAL">#REF!</definedName>
    <definedName name="VALUATION_DIRECT_FUNDNAME" localSheetId="4">#REF!</definedName>
    <definedName name="VALUATION_DIRECT_FUNDNAME" localSheetId="3">#REF!</definedName>
    <definedName name="VALUATION_DIRECT_FUNDNAME" localSheetId="6">#REF!</definedName>
    <definedName name="VALUATION_DIRECT_FUNDNAME" localSheetId="5">#REF!</definedName>
    <definedName name="VALUATION_DIRECT_FUNDNAME" localSheetId="0">#REF!</definedName>
    <definedName name="VALUATION_DIRECT_FUNDNAME">#REF!</definedName>
    <definedName name="VALUATION_DIRECT_GROUNDRENTANNUAL" localSheetId="4">#REF!</definedName>
    <definedName name="VALUATION_DIRECT_GROUNDRENTANNUAL" localSheetId="3">#REF!</definedName>
    <definedName name="VALUATION_DIRECT_GROUNDRENTANNUAL" localSheetId="6">#REF!</definedName>
    <definedName name="VALUATION_DIRECT_GROUNDRENTANNUAL" localSheetId="5">#REF!</definedName>
    <definedName name="VALUATION_DIRECT_GROUNDRENTANNUAL" localSheetId="0">#REF!</definedName>
    <definedName name="VALUATION_DIRECT_GROUNDRENTANNUAL">#REF!</definedName>
    <definedName name="VALUATION_DIRECT_HOTELOCCUPANCY" localSheetId="4">#REF!</definedName>
    <definedName name="VALUATION_DIRECT_HOTELOCCUPANCY" localSheetId="3">#REF!</definedName>
    <definedName name="VALUATION_DIRECT_HOTELOCCUPANCY" localSheetId="6">#REF!</definedName>
    <definedName name="VALUATION_DIRECT_HOTELOCCUPANCY" localSheetId="5">#REF!</definedName>
    <definedName name="VALUATION_DIRECT_HOTELOCCUPANCY" localSheetId="0">#REF!</definedName>
    <definedName name="VALUATION_DIRECT_HOTELOCCUPANCY">#REF!</definedName>
    <definedName name="VALUATION_DIRECT_INVTYPE" localSheetId="4">#REF!</definedName>
    <definedName name="VALUATION_DIRECT_INVTYPE" localSheetId="3">#REF!</definedName>
    <definedName name="VALUATION_DIRECT_INVTYPE" localSheetId="6">#REF!</definedName>
    <definedName name="VALUATION_DIRECT_INVTYPE" localSheetId="5">#REF!</definedName>
    <definedName name="VALUATION_DIRECT_INVTYPE" localSheetId="0">#REF!</definedName>
    <definedName name="VALUATION_DIRECT_INVTYPE">#REF!</definedName>
    <definedName name="VALUATION_DIRECT_LANDVALUE" localSheetId="4">#REF!</definedName>
    <definedName name="VALUATION_DIRECT_LANDVALUE" localSheetId="3">#REF!</definedName>
    <definedName name="VALUATION_DIRECT_LANDVALUE" localSheetId="6">#REF!</definedName>
    <definedName name="VALUATION_DIRECT_LANDVALUE" localSheetId="5">#REF!</definedName>
    <definedName name="VALUATION_DIRECT_LANDVALUE" localSheetId="0">#REF!</definedName>
    <definedName name="VALUATION_DIRECT_LANDVALUE">#REF!</definedName>
    <definedName name="VALUATION_DIRECT_MCVVACANTPOSS" localSheetId="4">#REF!</definedName>
    <definedName name="VALUATION_DIRECT_MCVVACANTPOSS" localSheetId="3">#REF!</definedName>
    <definedName name="VALUATION_DIRECT_MCVVACANTPOSS" localSheetId="6">#REF!</definedName>
    <definedName name="VALUATION_DIRECT_MCVVACANTPOSS" localSheetId="5">#REF!</definedName>
    <definedName name="VALUATION_DIRECT_MCVVACANTPOSS" localSheetId="0">#REF!</definedName>
    <definedName name="VALUATION_DIRECT_MCVVACANTPOSS">#REF!</definedName>
    <definedName name="VALUATION_DIRECT_MMENTSTATUS" localSheetId="4">#REF!</definedName>
    <definedName name="VALUATION_DIRECT_MMENTSTATUS" localSheetId="3">#REF!</definedName>
    <definedName name="VALUATION_DIRECT_MMENTSTATUS" localSheetId="6">#REF!</definedName>
    <definedName name="VALUATION_DIRECT_MMENTSTATUS" localSheetId="5">#REF!</definedName>
    <definedName name="VALUATION_DIRECT_MMENTSTATUS" localSheetId="0">#REF!</definedName>
    <definedName name="VALUATION_DIRECT_MMENTSTATUS">#REF!</definedName>
    <definedName name="VALUATION_DIRECT_MONTHSINDEV" localSheetId="4">#REF!</definedName>
    <definedName name="VALUATION_DIRECT_MONTHSINDEV" localSheetId="3">#REF!</definedName>
    <definedName name="VALUATION_DIRECT_MONTHSINDEV" localSheetId="6">#REF!</definedName>
    <definedName name="VALUATION_DIRECT_MONTHSINDEV" localSheetId="5">#REF!</definedName>
    <definedName name="VALUATION_DIRECT_MONTHSINDEV" localSheetId="0">#REF!</definedName>
    <definedName name="VALUATION_DIRECT_MONTHSINDEV">#REF!</definedName>
    <definedName name="VALUATION_DIRECT_MRV" localSheetId="4">#REF!</definedName>
    <definedName name="VALUATION_DIRECT_MRV" localSheetId="3">#REF!</definedName>
    <definedName name="VALUATION_DIRECT_MRV" localSheetId="6">#REF!</definedName>
    <definedName name="VALUATION_DIRECT_MRV" localSheetId="5">#REF!</definedName>
    <definedName name="VALUATION_DIRECT_MRV" localSheetId="0">#REF!</definedName>
    <definedName name="VALUATION_DIRECT_MRV">#REF!</definedName>
    <definedName name="VALUATION_DIRECT_MRVVACANT" localSheetId="4">#REF!</definedName>
    <definedName name="VALUATION_DIRECT_MRVVACANT" localSheetId="3">#REF!</definedName>
    <definedName name="VALUATION_DIRECT_MRVVACANT" localSheetId="6">#REF!</definedName>
    <definedName name="VALUATION_DIRECT_MRVVACANT" localSheetId="5">#REF!</definedName>
    <definedName name="VALUATION_DIRECT_MRVVACANT" localSheetId="0">#REF!</definedName>
    <definedName name="VALUATION_DIRECT_MRVVACANT">#REF!</definedName>
    <definedName name="VALUATION_DIRECT_NETYIELD" localSheetId="4">#REF!</definedName>
    <definedName name="VALUATION_DIRECT_NETYIELD" localSheetId="3">#REF!</definedName>
    <definedName name="VALUATION_DIRECT_NETYIELD" localSheetId="6">#REF!</definedName>
    <definedName name="VALUATION_DIRECT_NETYIELD" localSheetId="5">#REF!</definedName>
    <definedName name="VALUATION_DIRECT_NETYIELD" localSheetId="0">#REF!</definedName>
    <definedName name="VALUATION_DIRECT_NETYIELD">#REF!</definedName>
    <definedName name="VALUATION_DIRECT_NONMVIND" localSheetId="4">#REF!</definedName>
    <definedName name="VALUATION_DIRECT_NONMVIND" localSheetId="3">#REF!</definedName>
    <definedName name="VALUATION_DIRECT_NONMVIND" localSheetId="6">#REF!</definedName>
    <definedName name="VALUATION_DIRECT_NONMVIND" localSheetId="5">#REF!</definedName>
    <definedName name="VALUATION_DIRECT_NONMVIND" localSheetId="0">#REF!</definedName>
    <definedName name="VALUATION_DIRECT_NONMVIND">#REF!</definedName>
    <definedName name="VALUATION_DIRECT_OPRINCSTABILISEDDISCRATE" localSheetId="4">#REF!</definedName>
    <definedName name="VALUATION_DIRECT_OPRINCSTABILISEDDISCRATE" localSheetId="3">#REF!</definedName>
    <definedName name="VALUATION_DIRECT_OPRINCSTABILISEDDISCRATE" localSheetId="6">#REF!</definedName>
    <definedName name="VALUATION_DIRECT_OPRINCSTABILISEDDISCRATE" localSheetId="5">#REF!</definedName>
    <definedName name="VALUATION_DIRECT_OPRINCSTABILISEDDISCRATE" localSheetId="0">#REF!</definedName>
    <definedName name="VALUATION_DIRECT_OPRINCSTABILISEDDISCRATE">#REF!</definedName>
    <definedName name="VALUATION_DIRECT_OPRINCSTABILISEDGROSS" localSheetId="4">#REF!</definedName>
    <definedName name="VALUATION_DIRECT_OPRINCSTABILISEDGROSS" localSheetId="3">#REF!</definedName>
    <definedName name="VALUATION_DIRECT_OPRINCSTABILISEDGROSS" localSheetId="6">#REF!</definedName>
    <definedName name="VALUATION_DIRECT_OPRINCSTABILISEDGROSS" localSheetId="5">#REF!</definedName>
    <definedName name="VALUATION_DIRECT_OPRINCSTABILISEDGROSS" localSheetId="0">#REF!</definedName>
    <definedName name="VALUATION_DIRECT_OPRINCSTABILISEDGROSS">#REF!</definedName>
    <definedName name="VALUATION_DIRECT_OPRINCSTABILISEDNET" localSheetId="4">#REF!</definedName>
    <definedName name="VALUATION_DIRECT_OPRINCSTABILISEDNET" localSheetId="3">#REF!</definedName>
    <definedName name="VALUATION_DIRECT_OPRINCSTABILISEDNET" localSheetId="6">#REF!</definedName>
    <definedName name="VALUATION_DIRECT_OPRINCSTABILISEDNET" localSheetId="5">#REF!</definedName>
    <definedName name="VALUATION_DIRECT_OPRINCSTABILISEDNET" localSheetId="0">#REF!</definedName>
    <definedName name="VALUATION_DIRECT_OPRINCSTABILISEDNET">#REF!</definedName>
    <definedName name="VALUATION_DIRECT_OWNERSHARE" localSheetId="4">#REF!</definedName>
    <definedName name="VALUATION_DIRECT_OWNERSHARE" localSheetId="3">#REF!</definedName>
    <definedName name="VALUATION_DIRECT_OWNERSHARE" localSheetId="6">#REF!</definedName>
    <definedName name="VALUATION_DIRECT_OWNERSHARE" localSheetId="5">#REF!</definedName>
    <definedName name="VALUATION_DIRECT_OWNERSHARE" localSheetId="0">#REF!</definedName>
    <definedName name="VALUATION_DIRECT_OWNERSHARE">#REF!</definedName>
    <definedName name="VALUATION_DIRECT_PERIODEND" localSheetId="4">#REF!</definedName>
    <definedName name="VALUATION_DIRECT_PERIODEND" localSheetId="3">#REF!</definedName>
    <definedName name="VALUATION_DIRECT_PERIODEND" localSheetId="6">#REF!</definedName>
    <definedName name="VALUATION_DIRECT_PERIODEND" localSheetId="5">#REF!</definedName>
    <definedName name="VALUATION_DIRECT_PERIODEND" localSheetId="0">#REF!</definedName>
    <definedName name="VALUATION_DIRECT_PERIODEND">#REF!</definedName>
    <definedName name="VALUATION_DIRECT_PERIODENDACTUAL" localSheetId="4">#REF!</definedName>
    <definedName name="VALUATION_DIRECT_PERIODENDACTUAL" localSheetId="3">#REF!</definedName>
    <definedName name="VALUATION_DIRECT_PERIODENDACTUAL" localSheetId="6">#REF!</definedName>
    <definedName name="VALUATION_DIRECT_PERIODENDACTUAL" localSheetId="5">#REF!</definedName>
    <definedName name="VALUATION_DIRECT_PERIODENDACTUAL" localSheetId="0">#REF!</definedName>
    <definedName name="VALUATION_DIRECT_PERIODENDACTUAL">#REF!</definedName>
    <definedName name="VALUATION_DIRECT_REFCLIENT" localSheetId="4">#REF!</definedName>
    <definedName name="VALUATION_DIRECT_REFCLIENT" localSheetId="3">#REF!</definedName>
    <definedName name="VALUATION_DIRECT_REFCLIENT" localSheetId="6">#REF!</definedName>
    <definedName name="VALUATION_DIRECT_REFCLIENT" localSheetId="5">#REF!</definedName>
    <definedName name="VALUATION_DIRECT_REFCLIENT" localSheetId="0">#REF!</definedName>
    <definedName name="VALUATION_DIRECT_REFCLIENT">#REF!</definedName>
    <definedName name="VALUATION_DIRECT_REFCLIENTSYS" localSheetId="4">#REF!</definedName>
    <definedName name="VALUATION_DIRECT_REFCLIENTSYS" localSheetId="3">#REF!</definedName>
    <definedName name="VALUATION_DIRECT_REFCLIENTSYS" localSheetId="6">#REF!</definedName>
    <definedName name="VALUATION_DIRECT_REFCLIENTSYS" localSheetId="5">#REF!</definedName>
    <definedName name="VALUATION_DIRECT_REFCLIENTSYS" localSheetId="0">#REF!</definedName>
    <definedName name="VALUATION_DIRECT_REFCLIENTSYS">#REF!</definedName>
    <definedName name="VALUATION_DIRECT_REFISIN" localSheetId="4">#REF!</definedName>
    <definedName name="VALUATION_DIRECT_REFISIN" localSheetId="3">#REF!</definedName>
    <definedName name="VALUATION_DIRECT_REFISIN" localSheetId="6">#REF!</definedName>
    <definedName name="VALUATION_DIRECT_REFISIN" localSheetId="5">#REF!</definedName>
    <definedName name="VALUATION_DIRECT_REFISIN" localSheetId="0">#REF!</definedName>
    <definedName name="VALUATION_DIRECT_REFISIN">#REF!</definedName>
    <definedName name="VALUATION_DIRECT_REFMSCI" localSheetId="4">#REF!</definedName>
    <definedName name="VALUATION_DIRECT_REFMSCI" localSheetId="3">#REF!</definedName>
    <definedName name="VALUATION_DIRECT_REFMSCI" localSheetId="6">#REF!</definedName>
    <definedName name="VALUATION_DIRECT_REFMSCI" localSheetId="5">#REF!</definedName>
    <definedName name="VALUATION_DIRECT_REFMSCI" localSheetId="0">#REF!</definedName>
    <definedName name="VALUATION_DIRECT_REFMSCI">#REF!</definedName>
    <definedName name="VALUATION_DIRECT_RENTPASSING" localSheetId="4">#REF!</definedName>
    <definedName name="VALUATION_DIRECT_RENTPASSING" localSheetId="3">#REF!</definedName>
    <definedName name="VALUATION_DIRECT_RENTPASSING" localSheetId="6">#REF!</definedName>
    <definedName name="VALUATION_DIRECT_RENTPASSING" localSheetId="5">#REF!</definedName>
    <definedName name="VALUATION_DIRECT_RENTPASSING" localSheetId="0">#REF!</definedName>
    <definedName name="VALUATION_DIRECT_RENTPASSING">#REF!</definedName>
    <definedName name="VALUATION_DIRECT_RENTTOPUP" localSheetId="4">#REF!</definedName>
    <definedName name="VALUATION_DIRECT_RENTTOPUP" localSheetId="3">#REF!</definedName>
    <definedName name="VALUATION_DIRECT_RENTTOPUP" localSheetId="6">#REF!</definedName>
    <definedName name="VALUATION_DIRECT_RENTTOPUP" localSheetId="5">#REF!</definedName>
    <definedName name="VALUATION_DIRECT_RENTTOPUP" localSheetId="0">#REF!</definedName>
    <definedName name="VALUATION_DIRECT_RENTTOPUP">#REF!</definedName>
    <definedName name="VALUATION_DIRECT_RESIDENTIALFLOORSPACE" localSheetId="4">#REF!</definedName>
    <definedName name="VALUATION_DIRECT_RESIDENTIALFLOORSPACE" localSheetId="3">#REF!</definedName>
    <definedName name="VALUATION_DIRECT_RESIDENTIALFLOORSPACE" localSheetId="6">#REF!</definedName>
    <definedName name="VALUATION_DIRECT_RESIDENTIALFLOORSPACE" localSheetId="5">#REF!</definedName>
    <definedName name="VALUATION_DIRECT_RESIDENTIALFLOORSPACE" localSheetId="0">#REF!</definedName>
    <definedName name="VALUATION_DIRECT_RESIDENTIALFLOORSPACE">#REF!</definedName>
    <definedName name="VALUATION_DIRECT_RETAILFLOORAREA" localSheetId="4">#REF!</definedName>
    <definedName name="VALUATION_DIRECT_RETAILFLOORAREA" localSheetId="3">#REF!</definedName>
    <definedName name="VALUATION_DIRECT_RETAILFLOORAREA" localSheetId="6">#REF!</definedName>
    <definedName name="VALUATION_DIRECT_RETAILFLOORAREA" localSheetId="5">#REF!</definedName>
    <definedName name="VALUATION_DIRECT_RETAILFLOORAREA" localSheetId="0">#REF!</definedName>
    <definedName name="VALUATION_DIRECT_RETAILFLOORAREA">#REF!</definedName>
    <definedName name="VALUATION_DIRECT_TAXATIONCV" localSheetId="4">#REF!</definedName>
    <definedName name="VALUATION_DIRECT_TAXATIONCV" localSheetId="3">#REF!</definedName>
    <definedName name="VALUATION_DIRECT_TAXATIONCV" localSheetId="6">#REF!</definedName>
    <definedName name="VALUATION_DIRECT_TAXATIONCV" localSheetId="5">#REF!</definedName>
    <definedName name="VALUATION_DIRECT_TAXATIONCV" localSheetId="0">#REF!</definedName>
    <definedName name="VALUATION_DIRECT_TAXATIONCV">#REF!</definedName>
    <definedName name="VALUATION_DIRECT_VALDISCOUNTRATEDCF" localSheetId="4">#REF!</definedName>
    <definedName name="VALUATION_DIRECT_VALDISCOUNTRATEDCF" localSheetId="3">#REF!</definedName>
    <definedName name="VALUATION_DIRECT_VALDISCOUNTRATEDCF" localSheetId="6">#REF!</definedName>
    <definedName name="VALUATION_DIRECT_VALDISCOUNTRATEDCF" localSheetId="5">#REF!</definedName>
    <definedName name="VALUATION_DIRECT_VALDISCOUNTRATEDCF" localSheetId="0">#REF!</definedName>
    <definedName name="VALUATION_DIRECT_VALDISCOUNTRATEDCF">#REF!</definedName>
    <definedName name="VALUATION_DIRECT_VALUATIONBASIS" localSheetId="4">#REF!</definedName>
    <definedName name="VALUATION_DIRECT_VALUATIONBASIS" localSheetId="3">#REF!</definedName>
    <definedName name="VALUATION_DIRECT_VALUATIONBASIS" localSheetId="6">#REF!</definedName>
    <definedName name="VALUATION_DIRECT_VALUATIONBASIS" localSheetId="5">#REF!</definedName>
    <definedName name="VALUATION_DIRECT_VALUATIONBASIS" localSheetId="0">#REF!</definedName>
    <definedName name="VALUATION_DIRECT_VALUATIONBASIS">#REF!</definedName>
    <definedName name="VALUATION_DIRECT_VALUERASSUMEDPURCOST" localSheetId="4">#REF!</definedName>
    <definedName name="VALUATION_DIRECT_VALUERASSUMEDPURCOST" localSheetId="3">#REF!</definedName>
    <definedName name="VALUATION_DIRECT_VALUERASSUMEDPURCOST" localSheetId="6">#REF!</definedName>
    <definedName name="VALUATION_DIRECT_VALUERASSUMEDPURCOST" localSheetId="5">#REF!</definedName>
    <definedName name="VALUATION_DIRECT_VALUERASSUMEDPURCOST" localSheetId="0">#REF!</definedName>
    <definedName name="VALUATION_DIRECT_VALUERASSUMEDPURCOST">#REF!</definedName>
    <definedName name="VALUATION_DIRECT_VALUEREQYIELD" localSheetId="4">#REF!</definedName>
    <definedName name="VALUATION_DIRECT_VALUEREQYIELD" localSheetId="3">#REF!</definedName>
    <definedName name="VALUATION_DIRECT_VALUEREQYIELD" localSheetId="6">#REF!</definedName>
    <definedName name="VALUATION_DIRECT_VALUEREQYIELD" localSheetId="5">#REF!</definedName>
    <definedName name="VALUATION_DIRECT_VALUEREQYIELD" localSheetId="0">#REF!</definedName>
    <definedName name="VALUATION_DIRECT_VALUEREQYIELD">#REF!</definedName>
    <definedName name="VALUATION_DIRECT_WTDAVGLEASEEXPIRY" localSheetId="4">#REF!</definedName>
    <definedName name="VALUATION_DIRECT_WTDAVGLEASEEXPIRY" localSheetId="3">#REF!</definedName>
    <definedName name="VALUATION_DIRECT_WTDAVGLEASEEXPIRY" localSheetId="6">#REF!</definedName>
    <definedName name="VALUATION_DIRECT_WTDAVGLEASEEXPIRY" localSheetId="5">#REF!</definedName>
    <definedName name="VALUATION_DIRECT_WTDAVGLEASEEXPIRY" localSheetId="0">#REF!</definedName>
    <definedName name="VALUATION_DIRECT_WTDAVGLEASEEXPIRY">#REF!</definedName>
    <definedName name="vvg"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vvg"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vvv"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vvv"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weee"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weee"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WJRCL" localSheetId="0" hidden="1">{#N/A,#N/A,FALSE,"군산원가";#N/A,#N/A,FALSE,"팀별월별";#N/A,#N/A,FALSE,"타공정대체";#N/A,#N/A,FALSE,"기타경비";#N/A,#N/A,FALSE,"원료";#N/A,#N/A,FALSE,"연료"}</definedName>
    <definedName name="WJRCL" hidden="1">{#N/A,#N/A,FALSE,"군산원가";#N/A,#N/A,FALSE,"팀별월별";#N/A,#N/A,FALSE,"타공정대체";#N/A,#N/A,FALSE,"기타경비";#N/A,#N/A,FALSE,"원료";#N/A,#N/A,FALSE,"연료"}</definedName>
    <definedName name="wrn.5월사장단회의." localSheetId="0" hidden="1">{#N/A,#N/A,FALSE,"9905";#N/A,#N/A,FALSE,"5누적";#N/A,#N/A,FALSE,"99년trim (2)";#N/A,#N/A,FALSE,"Loss1(5)";#N/A,#N/A,FALSE,"Yield(5)";#N/A,#N/A,FALSE,"Sheet2"}</definedName>
    <definedName name="wrn.5월사장단회의." hidden="1">{#N/A,#N/A,FALSE,"9905";#N/A,#N/A,FALSE,"5누적";#N/A,#N/A,FALSE,"99년trim (2)";#N/A,#N/A,FALSE,"Loss1(5)";#N/A,#N/A,FALSE,"Yield(5)";#N/A,#N/A,FALSE,"Sheet2"}</definedName>
    <definedName name="wrn.exco." localSheetId="0" hidden="1">{#N/A,#N/A,FALSE,"Yield";#N/A,#N/A,FALSE,"Loss1";#N/A,#N/A,FALSE,"Loss2";#N/A,#N/A,FALSE,"Hour-Labor(배분)";#N/A,#N/A,FALSE,"Capital Expenditure";#N/A,#N/A,FALSE,"Productivity"}</definedName>
    <definedName name="wrn.exco." hidden="1">{#N/A,#N/A,FALSE,"Yield";#N/A,#N/A,FALSE,"Loss1";#N/A,#N/A,FALSE,"Loss2";#N/A,#N/A,FALSE,"Hour-Labor(배분)";#N/A,#N/A,FALSE,"Capital Expenditure";#N/A,#N/A,FALSE,"Productivity"}</definedName>
    <definedName name="wrn.EXCO1월loss현황분석자료." localSheetId="0" hidden="1">{#N/A,#N/A,FALSE,"98소지이동TOTvs99.1 (2)";#N/A,#N/A,FALSE,"TOTAL";#N/A,#N/A,FALSE,"98소지이동TOTvs99.1(b) (2)"}</definedName>
    <definedName name="wrn.EXCO1월loss현황분석자료." hidden="1">{#N/A,#N/A,FALSE,"98소지이동TOTvs99.1 (2)";#N/A,#N/A,FALSE,"TOTAL";#N/A,#N/A,FALSE,"98소지이동TOTvs99.1(b) (2)"}</definedName>
    <definedName name="wrn.Plan._.Europe._.pdts._.transparents." localSheetId="0" hidden="1">{#N/A,#N/A,FALSE,"TRANSP2";#N/A,#N/A,FALSE,"VISOL2";#N/A,#N/A,FALSE,"ITR2";#N/A,#N/A,FALSE,"CSOL2";#N/A,#N/A,FALSE,"FEUILLETE2";#N/A,#N/A,FALSE,"TRMP2";#N/A,#N/A,FALSE,"ARG2";#N/A,#N/A,FALSE,"VIMP2"}</definedName>
    <definedName name="wrn.Plan._.Europe._.pdts._.transparents." hidden="1">{#N/A,#N/A,FALSE,"TRANSP2";#N/A,#N/A,FALSE,"VISOL2";#N/A,#N/A,FALSE,"ITR2";#N/A,#N/A,FALSE,"CSOL2";#N/A,#N/A,FALSE,"FEUILLETE2";#N/A,#N/A,FALSE,"TRMP2";#N/A,#N/A,FALSE,"ARG2";#N/A,#N/A,FALSE,"VIMP2"}</definedName>
    <definedName name="wrn.Planone." localSheetId="0" hidden="1">{#N/A,#N/A,FALSE,"TRANSP1";#N/A,#N/A,FALSE,"VISOL1";#N/A,#N/A,FALSE,"ITR1";#N/A,#N/A,FALSE,"CSOL1";#N/A,#N/A,FALSE,"FEUILLETE1";#N/A,#N/A,FALSE,"TRMP1";#N/A,#N/A,FALSE,"ARG1";#N/A,#N/A,FALSE,"VIMP1"}</definedName>
    <definedName name="wrn.Planone." hidden="1">{#N/A,#N/A,FALSE,"TRANSP1";#N/A,#N/A,FALSE,"VISOL1";#N/A,#N/A,FALSE,"ITR1";#N/A,#N/A,FALSE,"CSOL1";#N/A,#N/A,FALSE,"FEUILLETE1";#N/A,#N/A,FALSE,"TRMP1";#N/A,#N/A,FALSE,"ARG1";#N/A,#N/A,FALSE,"VIMP1"}</definedName>
    <definedName name="wrn.에실대비."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wrn.에실대비."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wrn.예실대비."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wrn.예실대비."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wrn.전사예산."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wrn.전사예산."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wrn.판유리예산."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wrn.판유리예산."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WWW"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WWW"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WWWWWWW"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WWWWWWW"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y53y5yg5tg"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y53y5yg5tg"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Yield" localSheetId="0" hidden="1">{#N/A,#N/A,FALSE,"98소지이동TOTvs99.1 (2)";#N/A,#N/A,FALSE,"TOTAL";#N/A,#N/A,FALSE,"98소지이동TOTvs99.1(b) (2)"}</definedName>
    <definedName name="Yield" hidden="1">{#N/A,#N/A,FALSE,"98소지이동TOTvs99.1 (2)";#N/A,#N/A,FALSE,"TOTAL";#N/A,#N/A,FALSE,"98소지이동TOTvs99.1(b) (2)"}</definedName>
    <definedName name="ytyy"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ytyy"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yyyy"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yyyy"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YYYYYYY" localSheetId="0" hidden="1">{#N/A,#N/A,FALSE,"98소지이동TOTvs99.1 (2)";#N/A,#N/A,FALSE,"TOTAL";#N/A,#N/A,FALSE,"98소지이동TOTvs99.1(b) (2)"}</definedName>
    <definedName name="YYYYYYY" hidden="1">{#N/A,#N/A,FALSE,"98소지이동TOTvs99.1 (2)";#N/A,#N/A,FALSE,"TOTAL";#N/A,#N/A,FALSE,"98소지이동TOTvs99.1(b) (2)"}</definedName>
    <definedName name="Z_E9A1CC88_0DA0_40D6_942D_5A951F40DAEE_.wvu.PrintArea" localSheetId="0" hidden="1">'작성 검토 가이드'!$B$2:$Y$23</definedName>
    <definedName name="zzz"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zzz"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zzzzz"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zzzzz"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ㄱㄱ" localSheetId="0" hidden="1">{#N/A,#N/A,FALSE,"군산원가";#N/A,#N/A,FALSE,"팀별월별";#N/A,#N/A,FALSE,"타공정대체";#N/A,#N/A,FALSE,"기타경비";#N/A,#N/A,FALSE,"원료";#N/A,#N/A,FALSE,"연료"}</definedName>
    <definedName name="ㄱㄱ" hidden="1">{#N/A,#N/A,FALSE,"군산원가";#N/A,#N/A,FALSE,"팀별월별";#N/A,#N/A,FALSE,"타공정대체";#N/A,#N/A,FALSE,"기타경비";#N/A,#N/A,FALSE,"원료";#N/A,#N/A,FALSE,"연료"}</definedName>
    <definedName name="구분">'[5]E.2013_Media Research'!$J$2:$J$10</definedName>
    <definedName name="기억"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기억"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기얻"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기얻"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ㄴ류율ㅇ" localSheetId="0" hidden="1">{#N/A,#N/A,FALSE,"Yield";#N/A,#N/A,FALSE,"Loss1";#N/A,#N/A,FALSE,"Loss2";#N/A,#N/A,FALSE,"Hour-Labor(배분)";#N/A,#N/A,FALSE,"Capital Expenditure";#N/A,#N/A,FALSE,"Productivity"}</definedName>
    <definedName name="ㄴ류율ㅇ" hidden="1">{#N/A,#N/A,FALSE,"Yield";#N/A,#N/A,FALSE,"Loss1";#N/A,#N/A,FALSE,"Loss2";#N/A,#N/A,FALSE,"Hour-Labor(배분)";#N/A,#N/A,FALSE,"Capital Expenditure";#N/A,#N/A,FALSE,"Productivity"}</definedName>
    <definedName name="ㄷㄷ" localSheetId="0" hidden="1">{#N/A,#N/A,FALSE,"98소지이동TOTvs99.1 (2)";#N/A,#N/A,FALSE,"TOTAL";#N/A,#N/A,FALSE,"98소지이동TOTvs99.1(b) (2)"}</definedName>
    <definedName name="ㄷㄷ" hidden="1">{#N/A,#N/A,FALSE,"98소지이동TOTvs99.1 (2)";#N/A,#N/A,FALSE,"TOTAL";#N/A,#N/A,FALSE,"98소지이동TOTvs99.1(b) (2)"}</definedName>
    <definedName name="대" localSheetId="0" hidden="1">{#N/A,#N/A,FALSE,"98소지이동TOTvs99.1 (2)";#N/A,#N/A,FALSE,"TOTAL";#N/A,#N/A,FALSE,"98소지이동TOTvs99.1(b) (2)"}</definedName>
    <definedName name="대" hidden="1">{#N/A,#N/A,FALSE,"98소지이동TOTvs99.1 (2)";#N/A,#N/A,FALSE,"TOTAL";#N/A,#N/A,FALSE,"98소지이동TOTvs99.1(b) (2)"}</definedName>
    <definedName name="ㄹㄹ" localSheetId="0" hidden="1">{#N/A,#N/A,FALSE,"Yield";#N/A,#N/A,FALSE,"Loss1";#N/A,#N/A,FALSE,"Loss2";#N/A,#N/A,FALSE,"Hour-Labor(배분)";#N/A,#N/A,FALSE,"Capital Expenditure";#N/A,#N/A,FALSE,"Productivity"}</definedName>
    <definedName name="ㄹㄹ" hidden="1">{#N/A,#N/A,FALSE,"Yield";#N/A,#N/A,FALSE,"Loss1";#N/A,#N/A,FALSE,"Loss2";#N/A,#N/A,FALSE,"Hour-Labor(배분)";#N/A,#N/A,FALSE,"Capital Expenditure";#N/A,#N/A,FALSE,"Productivity"}</definedName>
    <definedName name="ㄹㄹㄹ" localSheetId="0" hidden="1">{#N/A,#N/A,FALSE,"98소지이동TOTvs99.1 (2)";#N/A,#N/A,FALSE,"TOTAL";#N/A,#N/A,FALSE,"98소지이동TOTvs99.1(b) (2)"}</definedName>
    <definedName name="ㄹㄹㄹ" hidden="1">{#N/A,#N/A,FALSE,"98소지이동TOTvs99.1 (2)";#N/A,#N/A,FALSE,"TOTAL";#N/A,#N/A,FALSE,"98소지이동TOTvs99.1(b) (2)"}</definedName>
    <definedName name="ㄹㅇㅎㅎㅎ" localSheetId="0" hidden="1">{#N/A,#N/A,FALSE,"98소지이동TOTvs99.1 (2)";#N/A,#N/A,FALSE,"TOTAL";#N/A,#N/A,FALSE,"98소지이동TOTvs99.1(b) (2)"}</definedName>
    <definedName name="ㄹㅇㅎㅎㅎ" hidden="1">{#N/A,#N/A,FALSE,"98소지이동TOTvs99.1 (2)";#N/A,#N/A,FALSE,"TOTAL";#N/A,#N/A,FALSE,"98소지이동TOTvs99.1(b) (2)"}</definedName>
    <definedName name="ㅁㅁㅁ" localSheetId="0" hidden="1">{#N/A,#N/A,FALSE,"98소지이동TOTvs99.1 (2)";#N/A,#N/A,FALSE,"TOTAL";#N/A,#N/A,FALSE,"98소지이동TOTvs99.1(b) (2)"}</definedName>
    <definedName name="ㅁㅁㅁ" hidden="1">{#N/A,#N/A,FALSE,"98소지이동TOTvs99.1 (2)";#N/A,#N/A,FALSE,"TOTAL";#N/A,#N/A,FALSE,"98소지이동TOTvs99.1(b) (2)"}</definedName>
    <definedName name="무늬분석"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무늬분석"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미움" localSheetId="0" hidden="1">{#N/A,#N/A,FALSE,"98소지이동TOTvs99.1 (2)";#N/A,#N/A,FALSE,"TOTAL";#N/A,#N/A,FALSE,"98소지이동TOTvs99.1(b) (2)"}</definedName>
    <definedName name="미움" hidden="1">{#N/A,#N/A,FALSE,"98소지이동TOTvs99.1 (2)";#N/A,#N/A,FALSE,"TOTAL";#N/A,#N/A,FALSE,"98소지이동TOTvs99.1(b) (2)"}</definedName>
    <definedName name="ㅂㅂ" localSheetId="0" hidden="1">{#N/A,#N/A,FALSE,"Yield";#N/A,#N/A,FALSE,"Loss1";#N/A,#N/A,FALSE,"Loss2";#N/A,#N/A,FALSE,"Hour-Labor(배분)";#N/A,#N/A,FALSE,"Capital Expenditure";#N/A,#N/A,FALSE,"Productivity"}</definedName>
    <definedName name="ㅂㅂ" hidden="1">{#N/A,#N/A,FALSE,"Yield";#N/A,#N/A,FALSE,"Loss1";#N/A,#N/A,FALSE,"Loss2";#N/A,#N/A,FALSE,"Hour-Labor(배분)";#N/A,#N/A,FALSE,"Capital Expenditure";#N/A,#N/A,FALSE,"Productivity"}</definedName>
    <definedName name="ㅂㅂㅂ" localSheetId="0" hidden="1">{#N/A,#N/A,FALSE,"군산원가";#N/A,#N/A,FALSE,"팀별월별";#N/A,#N/A,FALSE,"타공정대체";#N/A,#N/A,FALSE,"기타경비";#N/A,#N/A,FALSE,"원료";#N/A,#N/A,FALSE,"연료"}</definedName>
    <definedName name="ㅂㅂㅂ" hidden="1">{#N/A,#N/A,FALSE,"군산원가";#N/A,#N/A,FALSE,"팀별월별";#N/A,#N/A,FALSE,"타공정대체";#N/A,#N/A,FALSE,"기타경비";#N/A,#N/A,FALSE,"원료";#N/A,#N/A,FALSE,"연료"}</definedName>
    <definedName name="박왕근" localSheetId="0" hidden="1">{#N/A,#N/A,FALSE,"98소지이동TOTvs99.1 (2)";#N/A,#N/A,FALSE,"TOTAL";#N/A,#N/A,FALSE,"98소지이동TOTvs99.1(b) (2)"}</definedName>
    <definedName name="박왕근" hidden="1">{#N/A,#N/A,FALSE,"98소지이동TOTvs99.1 (2)";#N/A,#N/A,FALSE,"TOTAL";#N/A,#N/A,FALSE,"98소지이동TOTvs99.1(b) (2)"}</definedName>
    <definedName name="버꾸기"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버꾸기"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ㅅㅅ" localSheetId="0" hidden="1">{#N/A,#N/A,FALSE,"98소지이동TOTvs99.1 (2)";#N/A,#N/A,FALSE,"TOTAL";#N/A,#N/A,FALSE,"98소지이동TOTvs99.1(b) (2)"}</definedName>
    <definedName name="ㅅㅅ" hidden="1">{#N/A,#N/A,FALSE,"98소지이동TOTvs99.1 (2)";#N/A,#N/A,FALSE,"TOTAL";#N/A,#N/A,FALSE,"98소지이동TOTvs99.1(b) (2)"}</definedName>
    <definedName name="ㅅㅅㅅ"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ㅅㅅㅅ"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ㅅ세" localSheetId="0" hidden="1">{#N/A,#N/A,FALSE,"98소지이동TOTvs99.1 (2)";#N/A,#N/A,FALSE,"TOTAL";#N/A,#N/A,FALSE,"98소지이동TOTvs99.1(b) (2)"}</definedName>
    <definedName name="ㅅ세" hidden="1">{#N/A,#N/A,FALSE,"98소지이동TOTvs99.1 (2)";#N/A,#N/A,FALSE,"TOTAL";#N/A,#N/A,FALSE,"98소지이동TOTvs99.1(b) (2)"}</definedName>
    <definedName name="생산" localSheetId="0" hidden="1">{#N/A,#N/A,FALSE,"98소지이동TOTvs99.1 (2)";#N/A,#N/A,FALSE,"TOTAL";#N/A,#N/A,FALSE,"98소지이동TOTvs99.1(b) (2)"}</definedName>
    <definedName name="생산" hidden="1">{#N/A,#N/A,FALSE,"98소지이동TOTvs99.1 (2)";#N/A,#N/A,FALSE,"TOTAL";#N/A,#N/A,FALSE,"98소지이동TOTvs99.1(b) (2)"}</definedName>
    <definedName name="생산1" localSheetId="0" hidden="1">{#N/A,#N/A,FALSE,"군산원가";#N/A,#N/A,FALSE,"팀별월별";#N/A,#N/A,FALSE,"타공정대체";#N/A,#N/A,FALSE,"기타경비";#N/A,#N/A,FALSE,"원료";#N/A,#N/A,FALSE,"연료"}</definedName>
    <definedName name="생산1" hidden="1">{#N/A,#N/A,FALSE,"군산원가";#N/A,#N/A,FALSE,"팀별월별";#N/A,#N/A,FALSE,"타공정대체";#N/A,#N/A,FALSE,"기타경비";#N/A,#N/A,FALSE,"원료";#N/A,#N/A,FALSE,"연료"}</definedName>
    <definedName name="생산2" localSheetId="0" hidden="1">{#N/A,#N/A,FALSE,"군산원가";#N/A,#N/A,FALSE,"팀별월별";#N/A,#N/A,FALSE,"타공정대체";#N/A,#N/A,FALSE,"기타경비";#N/A,#N/A,FALSE,"원료";#N/A,#N/A,FALSE,"연료"}</definedName>
    <definedName name="생산2" hidden="1">{#N/A,#N/A,FALSE,"군산원가";#N/A,#N/A,FALSE,"팀별월별";#N/A,#N/A,FALSE,"타공정대체";#N/A,#N/A,FALSE,"기타경비";#N/A,#N/A,FALSE,"원료";#N/A,#N/A,FALSE,"연료"}</definedName>
    <definedName name="생산3" localSheetId="0" hidden="1">{#N/A,#N/A,FALSE,"98소지이동TOTvs99.1 (2)";#N/A,#N/A,FALSE,"TOTAL";#N/A,#N/A,FALSE,"98소지이동TOTvs99.1(b) (2)"}</definedName>
    <definedName name="생산3" hidden="1">{#N/A,#N/A,FALSE,"98소지이동TOTvs99.1 (2)";#N/A,#N/A,FALSE,"TOTAL";#N/A,#N/A,FALSE,"98소지이동TOTvs99.1(b) (2)"}</definedName>
    <definedName name="생산4"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생산4"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생산5"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생산5"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생산6" localSheetId="0" hidden="1">{#N/A,#N/A,FALSE,"Yield";#N/A,#N/A,FALSE,"Loss1";#N/A,#N/A,FALSE,"Loss2";#N/A,#N/A,FALSE,"Hour-Labor(배분)";#N/A,#N/A,FALSE,"Capital Expenditure";#N/A,#N/A,FALSE,"Productivity"}</definedName>
    <definedName name="생산6" hidden="1">{#N/A,#N/A,FALSE,"Yield";#N/A,#N/A,FALSE,"Loss1";#N/A,#N/A,FALSE,"Loss2";#N/A,#N/A,FALSE,"Hour-Labor(배분)";#N/A,#N/A,FALSE,"Capital Expenditure";#N/A,#N/A,FALSE,"Productivity"}</definedName>
    <definedName name="생산7" localSheetId="0" hidden="1">{#N/A,#N/A,FALSE,"98소지이동TOTvs99.1 (2)";#N/A,#N/A,FALSE,"TOTAL";#N/A,#N/A,FALSE,"98소지이동TOTvs99.1(b) (2)"}</definedName>
    <definedName name="생산7" hidden="1">{#N/A,#N/A,FALSE,"98소지이동TOTvs99.1 (2)";#N/A,#N/A,FALSE,"TOTAL";#N/A,#N/A,FALSE,"98소지이동TOTvs99.1(b) (2)"}</definedName>
    <definedName name="손실" localSheetId="0" hidden="1">{#N/A,#N/A,FALSE,"98소지이동TOTvs99.1 (2)";#N/A,#N/A,FALSE,"TOTAL";#N/A,#N/A,FALSE,"98소지이동TOTvs99.1(b) (2)"}</definedName>
    <definedName name="손실" hidden="1">{#N/A,#N/A,FALSE,"98소지이동TOTvs99.1 (2)";#N/A,#N/A,FALSE,"TOTAL";#N/A,#N/A,FALSE,"98소지이동TOTvs99.1(b) (2)"}</definedName>
    <definedName name="수유LOSS" localSheetId="0" hidden="1">{#N/A,#N/A,FALSE,"군산원가";#N/A,#N/A,FALSE,"팀별월별";#N/A,#N/A,FALSE,"타공정대체";#N/A,#N/A,FALSE,"기타경비";#N/A,#N/A,FALSE,"원료";#N/A,#N/A,FALSE,"연료"}</definedName>
    <definedName name="수유LOSS" hidden="1">{#N/A,#N/A,FALSE,"군산원가";#N/A,#N/A,FALSE,"팀별월별";#N/A,#N/A,FALSE,"타공정대체";#N/A,#N/A,FALSE,"기타경비";#N/A,#N/A,FALSE,"원료";#N/A,#N/A,FALSE,"연료"}</definedName>
    <definedName name="수입"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수입"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수정6누적" localSheetId="0" hidden="1">{#N/A,#N/A,FALSE,"98소지이동TOTvs99.1 (2)";#N/A,#N/A,FALSE,"TOTAL";#N/A,#N/A,FALSE,"98소지이동TOTvs99.1(b) (2)"}</definedName>
    <definedName name="수정6누적" hidden="1">{#N/A,#N/A,FALSE,"98소지이동TOTvs99.1 (2)";#N/A,#N/A,FALSE,"TOTAL";#N/A,#N/A,FALSE,"98소지이동TOTvs99.1(b) (2)"}</definedName>
    <definedName name="ㅇㄹㄴ" localSheetId="0" hidden="1">{#N/A,#N/A,FALSE,"98소지이동TOTvs99.1 (2)";#N/A,#N/A,FALSE,"TOTAL";#N/A,#N/A,FALSE,"98소지이동TOTvs99.1(b) (2)"}</definedName>
    <definedName name="ㅇㄹㄴ" hidden="1">{#N/A,#N/A,FALSE,"98소지이동TOTvs99.1 (2)";#N/A,#N/A,FALSE,"TOTAL";#N/A,#N/A,FALSE,"98소지이동TOTvs99.1(b) (2)"}</definedName>
    <definedName name="ㅇㄹㄹ" localSheetId="0" hidden="1">{#N/A,#N/A,FALSE,"98소지이동TOTvs99.1 (2)";#N/A,#N/A,FALSE,"TOTAL";#N/A,#N/A,FALSE,"98소지이동TOTvs99.1(b) (2)"}</definedName>
    <definedName name="ㅇㄹㄹ" hidden="1">{#N/A,#N/A,FALSE,"98소지이동TOTvs99.1 (2)";#N/A,#N/A,FALSE,"TOTAL";#N/A,#N/A,FALSE,"98소지이동TOTvs99.1(b) (2)"}</definedName>
    <definedName name="ㅇㅇ" localSheetId="0" hidden="1">{#N/A,#N/A,FALSE,"98소지이동TOTvs99.1 (2)";#N/A,#N/A,FALSE,"TOTAL";#N/A,#N/A,FALSE,"98소지이동TOTvs99.1(b) (2)"}</definedName>
    <definedName name="ㅇㅇ" hidden="1">{#N/A,#N/A,FALSE,"98소지이동TOTvs99.1 (2)";#N/A,#N/A,FALSE,"TOTAL";#N/A,#N/A,FALSE,"98소지이동TOTvs99.1(b) (2)"}</definedName>
    <definedName name="ㅇㅇㅇ" localSheetId="0" hidden="1">{#N/A,#N/A,FALSE,"98소지이동TOTvs99.1 (2)";#N/A,#N/A,FALSE,"TOTAL";#N/A,#N/A,FALSE,"98소지이동TOTvs99.1(b) (2)"}</definedName>
    <definedName name="ㅇ여ㅗ흐ㅓㅇ휸" localSheetId="0" hidden="1">{#N/A,#N/A,FALSE,"98소지이동TOTvs99.1 (2)";#N/A,#N/A,FALSE,"TOTAL";#N/A,#N/A,FALSE,"98소지이동TOTvs99.1(b) (2)"}</definedName>
    <definedName name="ㅇ여ㅗ흐ㅓㅇ휸" hidden="1">{#N/A,#N/A,FALSE,"98소지이동TOTvs99.1 (2)";#N/A,#N/A,FALSE,"TOTAL";#N/A,#N/A,FALSE,"98소지이동TOTvs99.1(b) (2)"}</definedName>
    <definedName name="아리랑" localSheetId="0"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아리랑" hidden="1">{#N/A,#N/A,FALSE,"목차";#N/A,#N/A,FALSE,"경영목표";#N/A,#N/A,FALSE,"팀별손익";#N/A,#N/A,FALSE,"총손익";#N/A,#N/A,FALSE,"제품별손익 (2)";#N/A,#N/A,FALSE,"제품상품손익";#N/A,#N/A,FALSE,"년간판매";#N/A,#N/A,FALSE,"제품별판매";#N/A,#N/A,FALSE,"제품별판매 (2)";#N/A,#N/A,FALSE,"단가";#N/A,#N/A,FALSE,"재고";#N/A,#N/A,FALSE,"재고 (2)";#N/A,#N/A,FALSE,"인원운용";#N/A,#N/A,FALSE,"년판매비";#N/A,#N/A,FALSE,"총원가";#N/A,#N/A,FALSE,"팀별관리비";#N/A,#N/A,FALSE,"월별관리비";#N/A,#N/A,FALSE,"월별관리비 (2)";#N/A,#N/A,FALSE,"총괄";#N/A,#N/A,FALSE,"군산";#N/A,#N/A,FALSE,"부산";#N/A,#N/A,FALSE,"가좌"}</definedName>
    <definedName name="안전" localSheetId="0" hidden="1">{#N/A,#N/A,FALSE,"98소지이동TOTvs99.1 (2)";#N/A,#N/A,FALSE,"TOTAL";#N/A,#N/A,FALSE,"98소지이동TOTvs99.1(b) (2)"}</definedName>
    <definedName name="안전" hidden="1">{#N/A,#N/A,FALSE,"98소지이동TOTvs99.1 (2)";#N/A,#N/A,FALSE,"TOTAL";#N/A,#N/A,FALSE,"98소지이동TOTvs99.1(b) (2)"}</definedName>
    <definedName name="이" localSheetId="0" hidden="1">{#N/A,#N/A,FALSE,"98소지이동TOTvs99.1 (2)";#N/A,#N/A,FALSE,"TOTAL";#N/A,#N/A,FALSE,"98소지이동TOTvs99.1(b) (2)"}</definedName>
    <definedName name="이" hidden="1">{#N/A,#N/A,FALSE,"98소지이동TOTvs99.1 (2)";#N/A,#N/A,FALSE,"TOTAL";#N/A,#N/A,FALSE,"98소지이동TOTvs99.1(b) (2)"}</definedName>
    <definedName name="이강훈" localSheetId="0"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이강훈" hidden="1">{#N/A,#N/A,FALSE,"목차";#N/A,#N/A,FALSE,"요약손익";#N/A,#N/A,FALSE,"월별손익";#N/A,#N/A,FALSE,"요약대차";#N/A,#N/A,FALSE,"대차대조표";#N/A,#N/A,FALSE,"요약CASH";#N/A,#N/A,FALSE,"자금운용표";#N/A,#N/A,FALSE,"판매요약";#N/A,#N/A,FALSE,"탐별 매출";#N/A,#N/A,FALSE,"생산요약";#N/A,#N/A,FALSE,"생산량 (2)";#N/A,#N/A,FALSE,"인원운용";#N/A,#N/A,FALSE,"전사집계";#N/A,#N/A,FALSE,"전사월별";#N/A,#N/A,FALSE,"차입금";#N/A,#N/A,FALSE,"자본지출"}</definedName>
    <definedName name="이광흐ㅣ2" localSheetId="0" hidden="1">{#N/A,#N/A,FALSE,"98소지이동TOTvs99.1 (2)";#N/A,#N/A,FALSE,"TOTAL";#N/A,#N/A,FALSE,"98소지이동TOTvs99.1(b) (2)"}</definedName>
    <definedName name="이광흐ㅣ2" hidden="1">{#N/A,#N/A,FALSE,"98소지이동TOTvs99.1 (2)";#N/A,#N/A,FALSE,"TOTAL";#N/A,#N/A,FALSE,"98소지이동TOTvs99.1(b) (2)"}</definedName>
    <definedName name="이광희" localSheetId="0" hidden="1">{#N/A,#N/A,FALSE,"Yield";#N/A,#N/A,FALSE,"Loss1";#N/A,#N/A,FALSE,"Loss2";#N/A,#N/A,FALSE,"Hour-Labor(배분)";#N/A,#N/A,FALSE,"Capital Expenditure";#N/A,#N/A,FALSE,"Productivity"}</definedName>
    <definedName name="이광희" hidden="1">{#N/A,#N/A,FALSE,"Yield";#N/A,#N/A,FALSE,"Loss1";#N/A,#N/A,FALSE,"Loss2";#N/A,#N/A,FALSE,"Hour-Labor(배분)";#N/A,#N/A,FALSE,"Capital Expenditure";#N/A,#N/A,FALSE,"Productivity"}</definedName>
    <definedName name="이여도" localSheetId="0" hidden="1">{#N/A,#N/A,FALSE,"98소지이동TOTvs99.1 (2)";#N/A,#N/A,FALSE,"TOTAL";#N/A,#N/A,FALSE,"98소지이동TOTvs99.1(b) (2)"}</definedName>
    <definedName name="이여도" hidden="1">{#N/A,#N/A,FALSE,"98소지이동TOTvs99.1 (2)";#N/A,#N/A,FALSE,"TOTAL";#N/A,#N/A,FALSE,"98소지이동TOTvs99.1(b) (2)"}</definedName>
    <definedName name="ㅈㅈ" localSheetId="0" hidden="1">{#N/A,#N/A,FALSE,"98소지이동TOTvs99.1 (2)";#N/A,#N/A,FALSE,"TOTAL";#N/A,#N/A,FALSE,"98소지이동TOTvs99.1(b) (2)"}</definedName>
    <definedName name="ㅈㅈ" hidden="1">{#N/A,#N/A,FALSE,"98소지이동TOTvs99.1 (2)";#N/A,#N/A,FALSE,"TOTAL";#N/A,#N/A,FALSE,"98소지이동TOTvs99.1(b) (2)"}</definedName>
    <definedName name="작업" localSheetId="0" hidden="1">{#N/A,#N/A,FALSE,"군산원가";#N/A,#N/A,FALSE,"팀별월별";#N/A,#N/A,FALSE,"타공정대체";#N/A,#N/A,FALSE,"기타경비";#N/A,#N/A,FALSE,"원료";#N/A,#N/A,FALSE,"연료"}</definedName>
    <definedName name="작업" hidden="1">{#N/A,#N/A,FALSE,"군산원가";#N/A,#N/A,FALSE,"팀별월별";#N/A,#N/A,FALSE,"타공정대체";#N/A,#N/A,FALSE,"기타경비";#N/A,#N/A,FALSE,"원료";#N/A,#N/A,FALSE,"연료"}</definedName>
    <definedName name="적치" localSheetId="0" hidden="1">{#N/A,#N/A,FALSE,"군산원가";#N/A,#N/A,FALSE,"팀별월별";#N/A,#N/A,FALSE,"타공정대체";#N/A,#N/A,FALSE,"기타경비";#N/A,#N/A,FALSE,"원료";#N/A,#N/A,FALSE,"연료"}</definedName>
    <definedName name="적치" hidden="1">{#N/A,#N/A,FALSE,"군산원가";#N/A,#N/A,FALSE,"팀별월별";#N/A,#N/A,FALSE,"타공정대체";#N/A,#N/A,FALSE,"기타경비";#N/A,#N/A,FALSE,"원료";#N/A,#N/A,FALSE,"연료"}</definedName>
    <definedName name="제품관리" localSheetId="0" hidden="1">{#N/A,#N/A,FALSE,"군산원가";#N/A,#N/A,FALSE,"팀별월별";#N/A,#N/A,FALSE,"타공정대체";#N/A,#N/A,FALSE,"기타경비";#N/A,#N/A,FALSE,"원료";#N/A,#N/A,FALSE,"연료"}</definedName>
    <definedName name="제품관리" hidden="1">{#N/A,#N/A,FALSE,"군산원가";#N/A,#N/A,FALSE,"팀별월별";#N/A,#N/A,FALSE,"타공정대체";#N/A,#N/A,FALSE,"기타경비";#N/A,#N/A,FALSE,"원료";#N/A,#N/A,FALSE,"연료"}</definedName>
    <definedName name="ㅊㅊ" localSheetId="0" hidden="1">{#N/A,#N/A,FALSE,"Yield";#N/A,#N/A,FALSE,"Loss1";#N/A,#N/A,FALSE,"Loss2";#N/A,#N/A,FALSE,"Hour-Labor(배분)";#N/A,#N/A,FALSE,"Capital Expenditure";#N/A,#N/A,FALSE,"Productivity"}</definedName>
    <definedName name="ㅊㅊ" hidden="1">{#N/A,#N/A,FALSE,"Yield";#N/A,#N/A,FALSE,"Loss1";#N/A,#N/A,FALSE,"Loss2";#N/A,#N/A,FALSE,"Hour-Labor(배분)";#N/A,#N/A,FALSE,"Capital Expenditure";#N/A,#N/A,FALSE,"Productivity"}</definedName>
    <definedName name="창고LOSS" localSheetId="0" hidden="1">{#N/A,#N/A,FALSE,"군산원가";#N/A,#N/A,FALSE,"팀별월별";#N/A,#N/A,FALSE,"타공정대체";#N/A,#N/A,FALSE,"기타경비";#N/A,#N/A,FALSE,"원료";#N/A,#N/A,FALSE,"연료"}</definedName>
    <definedName name="창고LOSS" hidden="1">{#N/A,#N/A,FALSE,"군산원가";#N/A,#N/A,FALSE,"팀별월별";#N/A,#N/A,FALSE,"타공정대체";#N/A,#N/A,FALSE,"기타경비";#N/A,#N/A,FALSE,"원료";#N/A,#N/A,FALSE,"연료"}</definedName>
    <definedName name="ㅋㅋ" localSheetId="0" hidden="1">{#N/A,#N/A,FALSE,"98소지이동TOTvs99.1 (2)";#N/A,#N/A,FALSE,"TOTAL";#N/A,#N/A,FALSE,"98소지이동TOTvs99.1(b) (2)"}</definedName>
    <definedName name="ㅋㅋ" hidden="1">{#N/A,#N/A,FALSE,"98소지이동TOTvs99.1 (2)";#N/A,#N/A,FALSE,"TOTAL";#N/A,#N/A,FALSE,"98소지이동TOTvs99.1(b) (2)"}</definedName>
    <definedName name="ㅋㅋㅋ"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ㅋㅋㅋ"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ㅋㅋㅋㅋ" localSheetId="0" hidden="1">{#N/A,#N/A,FALSE,"98소지이동TOTvs99.1 (2)";#N/A,#N/A,FALSE,"TOTAL";#N/A,#N/A,FALSE,"98소지이동TOTvs99.1(b) (2)"}</definedName>
    <definedName name="ㅋㅋㅋㅋ" hidden="1">{#N/A,#N/A,FALSE,"98소지이동TOTvs99.1 (2)";#N/A,#N/A,FALSE,"TOTAL";#N/A,#N/A,FALSE,"98소지이동TOTvs99.1(b) (2)"}</definedName>
    <definedName name="ㅋㅋㅋㅋㅋ" localSheetId="0" hidden="1">{#N/A,#N/A,FALSE,"98소지이동TOTvs99.1 (2)";#N/A,#N/A,FALSE,"TOTAL";#N/A,#N/A,FALSE,"98소지이동TOTvs99.1(b) (2)"}</definedName>
    <definedName name="ㅋㅋㅋㅋㅋ" hidden="1">{#N/A,#N/A,FALSE,"98소지이동TOTvs99.1 (2)";#N/A,#N/A,FALSE,"TOTAL";#N/A,#N/A,FALSE,"98소지이동TOTvs99.1(b) (2)"}</definedName>
    <definedName name="ㅋㅋㅋㅋㅋㅋ" localSheetId="0" hidden="1">{#N/A,#N/A,FALSE,"98소지이동TOTvs99.1 (2)";#N/A,#N/A,FALSE,"TOTAL";#N/A,#N/A,FALSE,"98소지이동TOTvs99.1(b) (2)"}</definedName>
    <definedName name="ㅋㅋㅋㅋㅋㅋ" hidden="1">{#N/A,#N/A,FALSE,"98소지이동TOTvs99.1 (2)";#N/A,#N/A,FALSE,"TOTAL";#N/A,#N/A,FALSE,"98소지이동TOTvs99.1(b) (2)"}</definedName>
    <definedName name="ㅋㅋㅋㅋㅋㅋㅋ" localSheetId="0" hidden="1">{#N/A,#N/A,FALSE,"98소지이동TOTvs99.1 (2)";#N/A,#N/A,FALSE,"TOTAL";#N/A,#N/A,FALSE,"98소지이동TOTvs99.1(b) (2)"}</definedName>
    <definedName name="ㅋㅋㅋㅋㅋㅋㅋ" hidden="1">{#N/A,#N/A,FALSE,"98소지이동TOTvs99.1 (2)";#N/A,#N/A,FALSE,"TOTAL";#N/A,#N/A,FALSE,"98소지이동TOTvs99.1(b) (2)"}</definedName>
    <definedName name="ㅋㅋㅋㅋㅋㅋㅋㅋ" localSheetId="0" hidden="1">{#N/A,#N/A,FALSE,"군산원가";#N/A,#N/A,FALSE,"팀별월별";#N/A,#N/A,FALSE,"타공정대체";#N/A,#N/A,FALSE,"기타경비";#N/A,#N/A,FALSE,"원료";#N/A,#N/A,FALSE,"연료"}</definedName>
    <definedName name="ㅋㅋㅋㅋㅋㅋㅋㅋ" hidden="1">{#N/A,#N/A,FALSE,"군산원가";#N/A,#N/A,FALSE,"팀별월별";#N/A,#N/A,FALSE,"타공정대체";#N/A,#N/A,FALSE,"기타경비";#N/A,#N/A,FALSE,"원료";#N/A,#N/A,FALSE,"연료"}</definedName>
    <definedName name="ㅋㅋㅋㅋㅋㅋㅋㅋㅋ" localSheetId="0" hidden="1">{#N/A,#N/A,FALSE,"군산원가";#N/A,#N/A,FALSE,"팀별월별";#N/A,#N/A,FALSE,"타공정대체";#N/A,#N/A,FALSE,"기타경비";#N/A,#N/A,FALSE,"원료";#N/A,#N/A,FALSE,"연료"}</definedName>
    <definedName name="ㅋㅋㅋㅋㅋㅋㅋㅋㅋ" hidden="1">{#N/A,#N/A,FALSE,"군산원가";#N/A,#N/A,FALSE,"팀별월별";#N/A,#N/A,FALSE,"타공정대체";#N/A,#N/A,FALSE,"기타경비";#N/A,#N/A,FALSE,"원료";#N/A,#N/A,FALSE,"연료"}</definedName>
    <definedName name="ㅋㅋㅋㅋㅋㅋㅋㅋㅋㅋ" localSheetId="0" hidden="1">{#N/A,#N/A,FALSE,"98소지이동TOTvs99.1 (2)";#N/A,#N/A,FALSE,"TOTAL";#N/A,#N/A,FALSE,"98소지이동TOTvs99.1(b) (2)"}</definedName>
    <definedName name="ㅋㅋㅋㅋㅋㅋㅋㅋㅋㅋ" hidden="1">{#N/A,#N/A,FALSE,"98소지이동TOTvs99.1 (2)";#N/A,#N/A,FALSE,"TOTAL";#N/A,#N/A,FALSE,"98소지이동TOTvs99.1(b) (2)"}</definedName>
    <definedName name="ㅋㅋㅋㅋㅋㅋㅋㅋㅋㅋㅋ" localSheetId="0" hidden="1">{#N/A,#N/A,FALSE,"Yield";#N/A,#N/A,FALSE,"Loss1";#N/A,#N/A,FALSE,"Loss2";#N/A,#N/A,FALSE,"Hour-Labor(배분)";#N/A,#N/A,FALSE,"Capital Expenditure";#N/A,#N/A,FALSE,"Productivity"}</definedName>
    <definedName name="ㅋㅋㅋㅋㅋㅋㅋㅋㅋㅋㅋ" hidden="1">{#N/A,#N/A,FALSE,"Yield";#N/A,#N/A,FALSE,"Loss1";#N/A,#N/A,FALSE,"Loss2";#N/A,#N/A,FALSE,"Hour-Labor(배분)";#N/A,#N/A,FALSE,"Capital Expenditure";#N/A,#N/A,FALSE,"Productivity"}</definedName>
    <definedName name="ㅋㅋㅋㅋㅋㅋㅋㅋㅋㅋㅋㅋ"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ㅋㅋㅋㅋㅋㅋㅋㅋㅋㅋㅋㅋ"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ㅋㅋㅋㅋㅋㅋㅋㅋㅋㅋㅋㅋㅋ" localSheetId="0" hidden="1">{#N/A,#N/A,FALSE,"Yield";#N/A,#N/A,FALSE,"Loss1";#N/A,#N/A,FALSE,"Loss2";#N/A,#N/A,FALSE,"Hour-Labor(배분)";#N/A,#N/A,FALSE,"Capital Expenditure";#N/A,#N/A,FALSE,"Productivity"}</definedName>
    <definedName name="ㅋㅋㅋㅋㅋㅋㅋㅋㅋㅋㅋㅋㅋ" hidden="1">{#N/A,#N/A,FALSE,"Yield";#N/A,#N/A,FALSE,"Loss1";#N/A,#N/A,FALSE,"Loss2";#N/A,#N/A,FALSE,"Hour-Labor(배분)";#N/A,#N/A,FALSE,"Capital Expenditure";#N/A,#N/A,FALSE,"Productivity"}</definedName>
    <definedName name="ㅋㅋㅋㅋㅋㅋㅋㅋㅋㅋㅋㅋㅋㅋ" localSheetId="0" hidden="1">{#N/A,#N/A,FALSE,"98소지이동TOTvs99.1 (2)";#N/A,#N/A,FALSE,"TOTAL";#N/A,#N/A,FALSE,"98소지이동TOTvs99.1(b) (2)"}</definedName>
    <definedName name="ㅋㅋㅋㅋㅋㅋㅋㅋㅋㅋㅋㅋㅋㅋ" hidden="1">{#N/A,#N/A,FALSE,"98소지이동TOTvs99.1 (2)";#N/A,#N/A,FALSE,"TOTAL";#N/A,#N/A,FALSE,"98소지이동TOTvs99.1(b) (2)"}</definedName>
    <definedName name="ㅋㅋㅋㅋㅋㅋㅋㅋㅋㅋㅋㅋㅋㅋㅋ" localSheetId="0" hidden="1">{#N/A,#N/A,FALSE,"Yield";#N/A,#N/A,FALSE,"Loss1";#N/A,#N/A,FALSE,"Loss2";#N/A,#N/A,FALSE,"Hour-Labor(배분)";#N/A,#N/A,FALSE,"Capital Expenditure";#N/A,#N/A,FALSE,"Productivity"}</definedName>
    <definedName name="ㅋㅋㅋㅋㅋㅋㅋㅋㅋㅋㅋㅋㅋㅋㅋ" hidden="1">{#N/A,#N/A,FALSE,"Yield";#N/A,#N/A,FALSE,"Loss1";#N/A,#N/A,FALSE,"Loss2";#N/A,#N/A,FALSE,"Hour-Labor(배분)";#N/A,#N/A,FALSE,"Capital Expenditure";#N/A,#N/A,FALSE,"Productivity"}</definedName>
    <definedName name="ㅋㅋㅋㅋㅋㅋㅋㅋㅋㅋㅋㅋㅋㅋㅋㅋ" localSheetId="0" hidden="1">{#N/A,#N/A,FALSE,"Yield";#N/A,#N/A,FALSE,"Loss1";#N/A,#N/A,FALSE,"Loss2";#N/A,#N/A,FALSE,"Hour-Labor(배분)";#N/A,#N/A,FALSE,"Capital Expenditure";#N/A,#N/A,FALSE,"Productivity"}</definedName>
    <definedName name="ㅋㅋㅋㅋㅋㅋㅋㅋㅋㅋㅋㅋㅋㅋㅋㅋ" hidden="1">{#N/A,#N/A,FALSE,"Yield";#N/A,#N/A,FALSE,"Loss1";#N/A,#N/A,FALSE,"Loss2";#N/A,#N/A,FALSE,"Hour-Labor(배분)";#N/A,#N/A,FALSE,"Capital Expenditure";#N/A,#N/A,FALSE,"Productivity"}</definedName>
    <definedName name="ㅋㅋㅋㅋㅋㅋㅋㅋㅋㅋㅋㅋㅋㅋㅋㅋㅋ"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ㅋㅋㅋㅋㅋㅋㅋㅋㅋㅋㅋㅋㅋㅋㅋㅋㅋ"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ㅋㅋㅋㅋㅋㅋㅋㅋㅋㅋㅋㅋㅋㅋㅋㅋㅋㅋ"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ㅋㅋㅋㅋㅋㅋㅋㅋㅋㅋㅋㅋㅋㅋㅋㅋㅋㅋ"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ㅋㅋㅋㅋㅋㅋㅋㅋㅋㅋㅋㅋㅋㅋㅋㅋㅋㅋㅋ" localSheetId="0" hidden="1">{#N/A,#N/A,FALSE,"Yield";#N/A,#N/A,FALSE,"Loss1";#N/A,#N/A,FALSE,"Loss2";#N/A,#N/A,FALSE,"Hour-Labor(배분)";#N/A,#N/A,FALSE,"Capital Expenditure";#N/A,#N/A,FALSE,"Productivity"}</definedName>
    <definedName name="ㅋㅋㅋㅋㅋㅋㅋㅋㅋㅋㅋㅋㅋㅋㅋㅋㅋㅋㅋ" hidden="1">{#N/A,#N/A,FALSE,"Yield";#N/A,#N/A,FALSE,"Loss1";#N/A,#N/A,FALSE,"Loss2";#N/A,#N/A,FALSE,"Hour-Labor(배분)";#N/A,#N/A,FALSE,"Capital Expenditure";#N/A,#N/A,FALSE,"Productivity"}</definedName>
    <definedName name="ㅌㅌ" localSheetId="0" hidden="1">{#N/A,#N/A,FALSE,"98소지이동TOTvs99.1 (2)";#N/A,#N/A,FALSE,"TOTAL";#N/A,#N/A,FALSE,"98소지이동TOTvs99.1(b) (2)"}</definedName>
    <definedName name="ㅌㅌ" hidden="1">{#N/A,#N/A,FALSE,"98소지이동TOTvs99.1 (2)";#N/A,#N/A,FALSE,"TOTAL";#N/A,#N/A,FALSE,"98소지이동TOTvs99.1(b) (2)"}</definedName>
    <definedName name="ㅌㅌㅌ" localSheetId="0"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ㅌㅌㅌ" hidden="1">{#N/A,#N/A,FALSE,"실적요약";#N/A,#N/A,FALSE,"팀별손익";#N/A,#N/A,FALSE,"월별손익";#N/A,#N/A,FALSE,"제품손익";#N/A,#N/A,FALSE,"제품상품손익";#N/A,#N/A,FALSE,"판매";#N/A,#N/A,FALSE,"단가";#N/A,#N/A,FALSE,"재고";#N/A,#N/A,FALSE,"인원";#N/A,#N/A,FALSE,"판매비";#N/A,#N/A,FALSE,"총원가";#N/A,#N/A,FALSE,"총원가(월)";#N/A,#N/A,FALSE,"관리비(팀)";#N/A,#N/A,FALSE,"관리비(월)";#N/A,#N/A,FALSE,"제품원가(종합)"}</definedName>
    <definedName name="ㅌㅌㅌㅌ" localSheetId="0" hidden="1">{#N/A,#N/A,FALSE,"98소지이동TOTvs99.1 (2)";#N/A,#N/A,FALSE,"TOTAL";#N/A,#N/A,FALSE,"98소지이동TOTvs99.1(b) (2)"}</definedName>
    <definedName name="ㅌㅌㅌㅌ" hidden="1">{#N/A,#N/A,FALSE,"98소지이동TOTvs99.1 (2)";#N/A,#N/A,FALSE,"TOTAL";#N/A,#N/A,FALSE,"98소지이동TOTvs99.1(b) (2)"}</definedName>
    <definedName name="ㅍㅍ" localSheetId="0" hidden="1">{#N/A,#N/A,FALSE,"98소지이동TOTvs99.1 (2)";#N/A,#N/A,FALSE,"TOTAL";#N/A,#N/A,FALSE,"98소지이동TOTvs99.1(b) (2)"}</definedName>
    <definedName name="ㅍㅍ" hidden="1">{#N/A,#N/A,FALSE,"98소지이동TOTvs99.1 (2)";#N/A,#N/A,FALSE,"TOTAL";#N/A,#N/A,FALSE,"98소지이동TOTvs99.1(b) (2)"}</definedName>
    <definedName name="판본부" localSheetId="0" hidden="1">{#N/A,#N/A,FALSE,"군산원가";#N/A,#N/A,FALSE,"팀별월별";#N/A,#N/A,FALSE,"타공정대체";#N/A,#N/A,FALSE,"기타경비";#N/A,#N/A,FALSE,"원료";#N/A,#N/A,FALSE,"연료"}</definedName>
    <definedName name="판본부" hidden="1">{#N/A,#N/A,FALSE,"군산원가";#N/A,#N/A,FALSE,"팀별월별";#N/A,#N/A,FALSE,"타공정대체";#N/A,#N/A,FALSE,"기타경비";#N/A,#N/A,FALSE,"원료";#N/A,#N/A,FALSE,"연료"}</definedName>
    <definedName name="품종별" localSheetId="0" hidden="1">{#N/A,#N/A,FALSE,"Yield";#N/A,#N/A,FALSE,"Loss1";#N/A,#N/A,FALSE,"Loss2";#N/A,#N/A,FALSE,"Hour-Labor(배분)";#N/A,#N/A,FALSE,"Capital Expenditure";#N/A,#N/A,FALSE,"Productivity"}</definedName>
    <definedName name="품종별" hidden="1">{#N/A,#N/A,FALSE,"Yield";#N/A,#N/A,FALSE,"Loss1";#N/A,#N/A,FALSE,"Loss2";#N/A,#N/A,FALSE,"Hour-Labor(배분)";#N/A,#N/A,FALSE,"Capital Expenditure";#N/A,#N/A,FALSE,"Productivity"}</definedName>
    <definedName name="ㅎㅎ"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ㅎㅎ"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ㅏㅏ" localSheetId="0" hidden="1">{#N/A,#N/A,FALSE,"군산원가";#N/A,#N/A,FALSE,"팀별월별";#N/A,#N/A,FALSE,"타공정대체";#N/A,#N/A,FALSE,"기타경비";#N/A,#N/A,FALSE,"원료";#N/A,#N/A,FALSE,"연료"}</definedName>
    <definedName name="ㅏㅏ" hidden="1">{#N/A,#N/A,FALSE,"군산원가";#N/A,#N/A,FALSE,"팀별월별";#N/A,#N/A,FALSE,"타공정대체";#N/A,#N/A,FALSE,"기타경비";#N/A,#N/A,FALSE,"원료";#N/A,#N/A,FALSE,"연료"}</definedName>
    <definedName name="ㅑㅑ" localSheetId="0" hidden="1">{#N/A,#N/A,FALSE,"98소지이동TOTvs99.1 (2)";#N/A,#N/A,FALSE,"TOTAL";#N/A,#N/A,FALSE,"98소지이동TOTvs99.1(b) (2)"}</definedName>
    <definedName name="ㅑㅑ" hidden="1">{#N/A,#N/A,FALSE,"98소지이동TOTvs99.1 (2)";#N/A,#N/A,FALSE,"TOTAL";#N/A,#N/A,FALSE,"98소지이동TOTvs99.1(b) (2)"}</definedName>
    <definedName name="ㅔㅔ" localSheetId="0" hidden="1">{#N/A,#N/A,FALSE,"Yield";#N/A,#N/A,FALSE,"Loss1";#N/A,#N/A,FALSE,"Loss2";#N/A,#N/A,FALSE,"Hour-Labor(배분)";#N/A,#N/A,FALSE,"Capital Expenditure";#N/A,#N/A,FALSE,"Productivity"}</definedName>
    <definedName name="ㅔㅔ" hidden="1">{#N/A,#N/A,FALSE,"Yield";#N/A,#N/A,FALSE,"Loss1";#N/A,#N/A,FALSE,"Loss2";#N/A,#N/A,FALSE,"Hour-Labor(배분)";#N/A,#N/A,FALSE,"Capital Expenditure";#N/A,#N/A,FALSE,"Productivity"}</definedName>
    <definedName name="ㅕㅕ" localSheetId="0" hidden="1">{#N/A,#N/A,FALSE,"군산원가";#N/A,#N/A,FALSE,"팀별월별";#N/A,#N/A,FALSE,"타공정대체";#N/A,#N/A,FALSE,"기타경비";#N/A,#N/A,FALSE,"원료";#N/A,#N/A,FALSE,"연료"}</definedName>
    <definedName name="ㅕㅕ" hidden="1">{#N/A,#N/A,FALSE,"군산원가";#N/A,#N/A,FALSE,"팀별월별";#N/A,#N/A,FALSE,"타공정대체";#N/A,#N/A,FALSE,"기타경비";#N/A,#N/A,FALSE,"원료";#N/A,#N/A,FALSE,"연료"}</definedName>
    <definedName name="ㅗ허" localSheetId="0" hidden="1">{#N/A,#N/A,FALSE,"98소지이동TOTvs99.1 (2)";#N/A,#N/A,FALSE,"TOTAL";#N/A,#N/A,FALSE,"98소지이동TOTvs99.1(b) (2)"}</definedName>
    <definedName name="ㅗ허" hidden="1">{#N/A,#N/A,FALSE,"98소지이동TOTvs99.1 (2)";#N/A,#N/A,FALSE,"TOTAL";#N/A,#N/A,FALSE,"98소지이동TOTvs99.1(b) (2)"}</definedName>
    <definedName name="ㅗㅗ" localSheetId="0" hidden="1">{#N/A,#N/A,FALSE,"Yield";#N/A,#N/A,FALSE,"Loss1";#N/A,#N/A,FALSE,"Loss2";#N/A,#N/A,FALSE,"Hour-Labor(배분)";#N/A,#N/A,FALSE,"Capital Expenditure";#N/A,#N/A,FALSE,"Productivity"}</definedName>
    <definedName name="ㅗㅗ" hidden="1">{#N/A,#N/A,FALSE,"Yield";#N/A,#N/A,FALSE,"Loss1";#N/A,#N/A,FALSE,"Loss2";#N/A,#N/A,FALSE,"Hour-Labor(배분)";#N/A,#N/A,FALSE,"Capital Expenditure";#N/A,#N/A,FALSE,"Productivity"}</definedName>
    <definedName name="ㅜㅜ" localSheetId="0"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ㅜㅜ" hidden="1">{#N/A,#N/A,FALSE,"군산원가(팀)";#N/A,#N/A,FALSE,"군산원가(월)";#N/A,#N/A,FALSE,"제품원가(군월)";#N/A,#N/A,FALSE,"제품원가(군누)";#N/A,#N/A,FALSE,"원료(군산)";#N/A,#N/A,FALSE,"연료(군산)";#N/A,#N/A,FALSE,"경비(군산)";#N/A,#N/A,FALSE,"제품원가(부월)";#N/A,#N/A,FALSE,"제품원가(부누)";#N/A,#N/A,FALSE,"부산원가";#N/A,#N/A,FALSE,"부산원가(월별)";#N/A,#N/A,FALSE,"원료(부산)";#N/A,#N/A,FALSE,"연료(부산)";#N/A,#N/A,FALSE,"경비(부산)";#N/A,#N/A,FALSE,"제품원가(가월)";#N/A,#N/A,FALSE,"가좌원가(월별)";#N/A,#N/A,FALSE,"경비(가좌)"}</definedName>
    <definedName name="ㅠㅠ" localSheetId="0" hidden="1">{#N/A,#N/A,FALSE,"98소지이동TOTvs99.1 (2)";#N/A,#N/A,FALSE,"TOTAL";#N/A,#N/A,FALSE,"98소지이동TOTvs99.1(b) (2)"}</definedName>
    <definedName name="ㅠㅠ" hidden="1">{#N/A,#N/A,FALSE,"98소지이동TOTvs99.1 (2)";#N/A,#N/A,FALSE,"TOTAL";#N/A,#N/A,FALSE,"98소지이동TOTvs99.1(b) (2)"}</definedName>
    <definedName name="ㅡㅡ" localSheetId="0" hidden="1">{#N/A,#N/A,FALSE,"군산원가";#N/A,#N/A,FALSE,"팀별월별";#N/A,#N/A,FALSE,"타공정대체";#N/A,#N/A,FALSE,"기타경비";#N/A,#N/A,FALSE,"원료";#N/A,#N/A,FALSE,"연료"}</definedName>
    <definedName name="ㅡㅡ" hidden="1">{#N/A,#N/A,FALSE,"군산원가";#N/A,#N/A,FALSE,"팀별월별";#N/A,#N/A,FALSE,"타공정대체";#N/A,#N/A,FALSE,"기타경비";#N/A,#N/A,FALSE,"원료";#N/A,#N/A,FALSE,"연료"}</definedName>
    <definedName name="ㅣㅣ" localSheetId="0" hidden="1">{#N/A,#N/A,FALSE,"98소지이동TOTvs99.1 (2)";#N/A,#N/A,FALSE,"TOTAL";#N/A,#N/A,FALSE,"98소지이동TOTvs99.1(b) (2)"}</definedName>
    <definedName name="ㅣㅣ" hidden="1">{#N/A,#N/A,FALSE,"98소지이동TOTvs99.1 (2)";#N/A,#N/A,FALSE,"TOTAL";#N/A,#N/A,FALSE,"98소지이동TOTvs99.1(b) (2)"}</definedName>
  </definedNames>
  <calcPr calcId="191028"/>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C6" i="94" l="1"/>
  <c r="B19" i="94" s="1"/>
  <c r="C6" i="93"/>
  <c r="C10" i="93" s="1"/>
  <c r="C6" i="88"/>
  <c r="C6" i="42"/>
  <c r="C4" i="94" l="1"/>
  <c r="C7" i="94"/>
  <c r="G4" i="94"/>
  <c r="G7" i="94"/>
  <c r="H4" i="94"/>
  <c r="H7" i="94"/>
  <c r="H5" i="94"/>
  <c r="C9" i="94"/>
  <c r="C10" i="94"/>
  <c r="G5" i="94"/>
  <c r="C3" i="94"/>
  <c r="G3" i="94"/>
  <c r="G6" i="94"/>
  <c r="C11" i="94"/>
  <c r="C8" i="94"/>
  <c r="H3" i="94"/>
  <c r="H6" i="94"/>
  <c r="H7" i="93"/>
  <c r="G5" i="93"/>
  <c r="C8" i="93"/>
  <c r="C3" i="93"/>
  <c r="G3" i="93"/>
  <c r="G6" i="93"/>
  <c r="C11" i="93"/>
  <c r="H3" i="93"/>
  <c r="H6" i="93"/>
  <c r="B19" i="93"/>
  <c r="C4" i="93"/>
  <c r="C7" i="93"/>
  <c r="G4" i="93"/>
  <c r="G7" i="93"/>
  <c r="H4" i="93"/>
  <c r="H5" i="93"/>
  <c r="C9" i="93"/>
  <c r="C1" i="1"/>
  <c r="D1" i="1" s="1"/>
  <c r="E1" i="1" s="1"/>
  <c r="F1" i="1" s="1"/>
  <c r="G1" i="1" s="1"/>
  <c r="H1" i="1" s="1"/>
  <c r="I1" i="1" s="1"/>
  <c r="J1" i="1" s="1"/>
  <c r="K1" i="1" s="1"/>
  <c r="L1" i="1" s="1"/>
  <c r="M1" i="1" s="1"/>
  <c r="N1" i="1" s="1"/>
  <c r="O1" i="1" s="1"/>
  <c r="P1" i="1" s="1"/>
  <c r="Q1" i="1" s="1"/>
  <c r="R1" i="1" s="1"/>
  <c r="S1" i="1" s="1"/>
  <c r="T1" i="1" s="1"/>
  <c r="U1" i="1" s="1"/>
  <c r="V1" i="1" s="1"/>
  <c r="W1" i="1" s="1"/>
  <c r="X1" i="1" s="1"/>
  <c r="Y1" i="1" s="1"/>
  <c r="Z1" i="1" s="1"/>
  <c r="AA1" i="1" s="1"/>
  <c r="AB1" i="1" s="1"/>
  <c r="AC1" i="1" s="1"/>
  <c r="AD1" i="1" s="1"/>
  <c r="AE1" i="1" s="1"/>
  <c r="AF1" i="1" s="1"/>
  <c r="AG1" i="1" s="1"/>
  <c r="AH1" i="1" s="1"/>
  <c r="AI1" i="1" s="1"/>
  <c r="AJ1" i="1" s="1"/>
  <c r="AK1" i="1" s="1"/>
  <c r="AL1" i="1" s="1"/>
  <c r="AM1" i="1" s="1"/>
  <c r="B5" i="1"/>
  <c r="B6" i="1" l="1"/>
  <c r="B8" i="1" l="1"/>
  <c r="B10" i="1" l="1"/>
  <c r="B12" i="1" l="1"/>
  <c r="B14" i="1" l="1"/>
  <c r="B16" i="1" l="1"/>
  <c r="B17" i="1" l="1"/>
  <c r="B18" i="1" l="1"/>
  <c r="B19" i="1" l="1"/>
  <c r="B20" i="1" l="1"/>
  <c r="B21" i="1" l="1"/>
  <c r="B22" i="1" l="1"/>
  <c r="B23" i="1" l="1"/>
  <c r="B24" i="1" l="1"/>
  <c r="B25" i="1" l="1"/>
  <c r="B26" i="1" l="1"/>
  <c r="B27" i="1" l="1"/>
  <c r="B28" i="1" l="1"/>
  <c r="B29" i="1" l="1"/>
  <c r="B30" i="1" s="1"/>
  <c r="B31" i="1" s="1"/>
  <c r="B32" i="1" s="1"/>
  <c r="B33" i="1" s="1"/>
  <c r="B34" i="1" s="1"/>
  <c r="B35" i="1" s="1"/>
  <c r="B36" i="1" s="1"/>
  <c r="B37" i="1" s="1"/>
  <c r="B38" i="1" s="1"/>
  <c r="B39" i="1" s="1"/>
  <c r="B40" i="1" s="1"/>
  <c r="B41" i="1" s="1"/>
  <c r="B42" i="1" s="1"/>
  <c r="B43" i="1" s="1"/>
  <c r="B44" i="1" s="1"/>
  <c r="B45" i="1" s="1"/>
  <c r="B46" i="1" s="1"/>
  <c r="B47" i="1" s="1"/>
  <c r="B48" i="1" s="1"/>
  <c r="B49" i="1" s="1"/>
  <c r="B50" i="1" s="1"/>
  <c r="B51" i="1" s="1"/>
  <c r="B52" i="1" s="1"/>
  <c r="B53" i="1" s="1"/>
  <c r="B54" i="1" s="1"/>
  <c r="B55" i="1" s="1"/>
  <c r="B56" i="1" s="1"/>
  <c r="B57" i="1" s="1"/>
  <c r="B58" i="1" s="1"/>
  <c r="B59" i="1" s="1"/>
  <c r="B60" i="1" s="1"/>
  <c r="B61" i="1" s="1"/>
  <c r="B62" i="1" s="1"/>
  <c r="B63" i="1" s="1"/>
  <c r="B64" i="1" s="1"/>
  <c r="B65" i="1" s="1"/>
  <c r="B66" i="1" s="1"/>
  <c r="B67" i="1" s="1"/>
  <c r="B68" i="1" s="1"/>
  <c r="B69" i="1" s="1"/>
  <c r="B70" i="1" s="1"/>
  <c r="B71" i="1" s="1"/>
  <c r="B72" i="1" s="1"/>
  <c r="B73" i="1" s="1"/>
  <c r="B74" i="1" s="1"/>
  <c r="B75" i="1" s="1"/>
  <c r="B76" i="1" s="1"/>
  <c r="B77" i="1" s="1"/>
  <c r="B78" i="1" s="1"/>
  <c r="B79" i="1" s="1"/>
  <c r="B80" i="1" s="1"/>
  <c r="B81" i="1" s="1"/>
  <c r="B82" i="1" s="1"/>
  <c r="B83" i="1" s="1"/>
  <c r="B84" i="1" s="1"/>
  <c r="B85" i="1" s="1"/>
  <c r="B86" i="1" s="1"/>
  <c r="B87" i="1" s="1"/>
  <c r="B88" i="1" s="1"/>
  <c r="B89" i="1" s="1"/>
  <c r="B90" i="1" s="1"/>
  <c r="B91" i="1" s="1"/>
  <c r="B92" i="1" s="1"/>
  <c r="B93" i="1" s="1"/>
  <c r="B94" i="1" s="1"/>
  <c r="B95" i="1" s="1"/>
  <c r="B96" i="1" s="1"/>
  <c r="B97" i="1" s="1"/>
  <c r="B98" i="1" s="1"/>
  <c r="B99" i="1" s="1"/>
  <c r="B100" i="1" s="1"/>
  <c r="B101" i="1" s="1"/>
  <c r="B102" i="1" s="1"/>
  <c r="B103" i="1" s="1"/>
  <c r="B104" i="1" s="1"/>
  <c r="B105" i="1" s="1"/>
  <c r="B106" i="1" s="1"/>
  <c r="B107" i="1" s="1"/>
  <c r="B108" i="1" s="1"/>
  <c r="B109" i="1" s="1"/>
  <c r="B110" i="1" s="1"/>
  <c r="B111" i="1" s="1"/>
  <c r="B112" i="1" s="1"/>
  <c r="B113" i="1" s="1"/>
  <c r="B114" i="1" s="1"/>
  <c r="B115" i="1" s="1"/>
  <c r="B116" i="1" s="1"/>
  <c r="B117" i="1" s="1"/>
  <c r="B118" i="1" s="1"/>
  <c r="B119" i="1" s="1"/>
  <c r="B120" i="1" s="1"/>
  <c r="B121" i="1" s="1"/>
  <c r="B122" i="1" s="1"/>
  <c r="B123" i="1" s="1"/>
  <c r="B124" i="1" s="1"/>
  <c r="B125" i="1" s="1"/>
  <c r="B126" i="1" s="1"/>
  <c r="B127" i="1" s="1"/>
  <c r="B128" i="1" s="1"/>
  <c r="B129" i="1" s="1"/>
  <c r="B130" i="1" s="1"/>
  <c r="B131" i="1" s="1"/>
  <c r="B132" i="1" s="1"/>
  <c r="B133" i="1" s="1"/>
  <c r="B134" i="1" s="1"/>
  <c r="B135" i="1" s="1"/>
  <c r="B136" i="1" s="1"/>
  <c r="B137" i="1" s="1"/>
  <c r="B138" i="1" s="1"/>
  <c r="B139" i="1" s="1"/>
  <c r="B140" i="1" s="1"/>
  <c r="B141" i="1" s="1"/>
  <c r="B142" i="1" s="1"/>
  <c r="B143" i="1" s="1"/>
  <c r="B144" i="1" s="1"/>
  <c r="B145" i="1" s="1"/>
  <c r="B146" i="1" s="1"/>
  <c r="B147" i="1" s="1"/>
  <c r="B148" i="1" s="1"/>
  <c r="B149" i="1" s="1"/>
  <c r="B150" i="1" s="1"/>
  <c r="B151" i="1" s="1"/>
  <c r="B152" i="1" s="1"/>
  <c r="B153" i="1" s="1"/>
  <c r="B154" i="1" s="1"/>
  <c r="B155" i="1" s="1"/>
  <c r="B156" i="1" s="1"/>
  <c r="B157" i="1" s="1"/>
  <c r="B158" i="1" s="1"/>
  <c r="B159" i="1" s="1"/>
  <c r="B160" i="1" s="1"/>
  <c r="B161" i="1" s="1"/>
  <c r="B162" i="1" s="1"/>
  <c r="B163" i="1" s="1"/>
  <c r="B164" i="1" s="1"/>
  <c r="B165" i="1" s="1"/>
  <c r="B166" i="1" s="1"/>
  <c r="B167" i="1" s="1"/>
  <c r="B168" i="1" s="1"/>
  <c r="B169" i="1" s="1"/>
  <c r="B170" i="1" s="1"/>
  <c r="B171" i="1" s="1"/>
  <c r="B172" i="1" s="1"/>
  <c r="B173" i="1" s="1"/>
  <c r="B174" i="1" s="1"/>
  <c r="B175" i="1" s="1"/>
  <c r="B176" i="1" s="1"/>
  <c r="B177" i="1" s="1"/>
  <c r="B178" i="1" s="1"/>
  <c r="B179" i="1" s="1"/>
  <c r="B180" i="1" s="1"/>
  <c r="B181" i="1" s="1"/>
  <c r="B182" i="1" s="1"/>
  <c r="B183" i="1" s="1"/>
  <c r="B184" i="1" s="1"/>
  <c r="B185" i="1" s="1"/>
  <c r="B186" i="1" s="1"/>
  <c r="B187" i="1" s="1"/>
  <c r="B188" i="1" s="1"/>
  <c r="B189" i="1" s="1"/>
  <c r="B190" i="1" s="1"/>
  <c r="B191" i="1" s="1"/>
  <c r="B192" i="1" s="1"/>
  <c r="B193" i="1" s="1"/>
  <c r="B194" i="1" s="1"/>
  <c r="B195" i="1" s="1"/>
  <c r="B196" i="1" s="1"/>
  <c r="B197" i="1" s="1"/>
  <c r="B198" i="1" s="1"/>
  <c r="B199" i="1" s="1"/>
  <c r="B200" i="1" s="1"/>
  <c r="B201" i="1" s="1"/>
  <c r="B202" i="1" s="1"/>
  <c r="B203" i="1" s="1"/>
  <c r="B204" i="1" s="1"/>
  <c r="B205" i="1" s="1"/>
  <c r="B206" i="1" s="1"/>
  <c r="B207" i="1" s="1"/>
  <c r="B208" i="1" s="1"/>
  <c r="B209" i="1" s="1"/>
  <c r="B210" i="1" s="1"/>
  <c r="B211" i="1" s="1"/>
  <c r="B212" i="1" s="1"/>
  <c r="B19" i="88" l="1"/>
  <c r="H5" i="42"/>
  <c r="C9" i="42"/>
  <c r="C7" i="42"/>
  <c r="G5" i="88"/>
  <c r="C4" i="88"/>
  <c r="G6" i="88"/>
  <c r="H4" i="88"/>
  <c r="C11" i="42"/>
  <c r="G3" i="88"/>
  <c r="G5" i="42"/>
  <c r="C3" i="42"/>
  <c r="G4" i="88"/>
  <c r="C10" i="42"/>
  <c r="H6" i="42"/>
  <c r="H3" i="88"/>
  <c r="C3" i="88"/>
  <c r="C11" i="88"/>
  <c r="H7" i="42"/>
  <c r="G7" i="88"/>
  <c r="H5" i="88"/>
  <c r="C7" i="88"/>
  <c r="G3" i="42"/>
  <c r="H6" i="88"/>
  <c r="H4" i="42"/>
  <c r="G7" i="42"/>
  <c r="C8" i="42"/>
  <c r="C9" i="88"/>
  <c r="G4" i="42"/>
  <c r="H7" i="88"/>
  <c r="C4" i="42"/>
  <c r="B19" i="42"/>
  <c r="H3" i="42"/>
  <c r="C8" i="88"/>
  <c r="C10" i="88"/>
  <c r="G6" i="42"/>
</calcChain>
</file>

<file path=xl/comments1.xml><?xml version="1.0" encoding="utf-8"?>
<comments xmlns="http://schemas.openxmlformats.org/spreadsheetml/2006/main" xmlns:mc="http://schemas.openxmlformats.org/markup-compatibility/2006" xmlns:xr="http://schemas.microsoft.com/office/spreadsheetml/2014/revision" mc:Ignorable="xr">
  <authors>
    <author>tc={0CF52BD2-A054-422A-B6C6-4B7C5F81FA13}</author>
    <author>tc={579BFAE2-C041-4ADF-A8C4-677D0E2D5A40}</author>
    <author>tc={A519542B-BF98-4FA3-951B-133613336F93}</author>
    <author>tc={78AF35EC-4EED-48AA-AFDF-67AFB43372FD}</author>
    <author>tc={BA43D32C-AE67-42A5-83FE-77A7419578C0}</author>
    <author>tc={DCB09019-BD73-4B28-A0F8-4DB24AE765CC}</author>
  </authors>
  <commentList>
    <comment ref="L3" authorId="0" shapeId="0" xr:uid="{0CF52BD2-A054-422A-B6C6-4B7C5F81FA13}">
      <text>
        <t>[스레드 댓글]
사용 중인 버전의 Excel에서 이 스레드 댓글을 읽을 수 있지만 파일을 이후 버전의 Excel에서 열면 편집 내용이 모두 제거됩니다. 자세한 정보: https://go.microsoft.com/fwlink/?linkid=870924.
댓글:
    23년에 새롭게 촬영한 사진 원본이 있으시면 확인을 부탁드리며, 있을 시 지속가능경영팀에 제출을 부탁드립니다.</t>
      </text>
    </comment>
    <comment ref="M3" authorId="1" shapeId="0" xr:uid="{579BFAE2-C041-4ADF-A8C4-677D0E2D5A40}">
      <text>
        <t xml:space="preserve">[스레드 댓글]
사용 중인 버전의 Excel에서 이 스레드 댓글을 읽을 수 있지만 파일을 이후 버전의 Excel에서 열면 편집 내용이 모두 제거됩니다. 자세한 정보: https://go.microsoft.com/fwlink/?linkid=870924.
댓글:
    23년에 새롭게 작성된 자료 등이 있으시면 확인을 부탁드리며, 있을 시 지속가능경영팀에 제출을 부탁드립니다.
</t>
      </text>
    </comment>
    <comment ref="N3" authorId="2" shapeId="0" xr:uid="{A519542B-BF98-4FA3-951B-133613336F93}">
      <text>
        <t>[스레드 댓글]
사용 중인 버전의 Excel에서 이 스레드 댓글을 읽을 수 있지만 파일을 이후 버전의 Excel에서 열면 편집 내용이 모두 제거됩니다. 자세한 정보: https://go.microsoft.com/fwlink/?linkid=870924.
댓글:
    23년에 새롭게 작성된 소개/안내/홍보 자료 등이 있으시면 확인을 부탁드리며, 있을 시 지속가능경영팀에 제출을 부탁드립니다.</t>
      </text>
    </comment>
    <comment ref="S3" authorId="3" shapeId="0" xr:uid="{78AF35EC-4EED-48AA-AFDF-67AFB43372FD}">
      <text>
        <t xml:space="preserve">[스레드 댓글]
사용 중인 버전의 Excel에서 이 스레드 댓글을 읽을 수 있지만 파일을 이후 버전의 Excel에서 열면 편집 내용이 모두 제거됩니다. 자세한 정보: https://go.microsoft.com/fwlink/?linkid=870924.
댓글:
    [작성 예시]
1. 원고(I열) : 수정 사항에 대하여 간략 기재
(없을 시, "변경사항 없음" 기재)
2. 22년 촬영한 신규 이미지 작성 기재(있을 시)
3., 22년 작성된 표, 인포그래픽 자료 작성 기재(있을 시)
</t>
      </text>
    </comment>
    <comment ref="T3" authorId="4" shapeId="0" xr:uid="{BA43D32C-AE67-42A5-83FE-77A7419578C0}">
      <text>
        <t xml:space="preserve">[스레드 댓글]
사용 중인 버전의 Excel에서 이 스레드 댓글을 읽을 수 있지만 파일을 이후 버전의 Excel에서 열면 편집 내용이 모두 제거됩니다. 자세한 정보: https://go.microsoft.com/fwlink/?linkid=870924.
댓글:
    필수 작성 사항은 아니므로, 자유로운 작성을 부탁드립니다.
</t>
      </text>
    </comment>
    <comment ref="A59" authorId="5" shapeId="0" xr:uid="{DCB09019-BD73-4B28-A0F8-4DB24AE765CC}">
      <text>
        <t>[스레드 댓글]
사용 중인 버전의 Excel에서 이 스레드 댓글을 읽을 수 있지만 파일을 이후 버전의 Excel에서 열면 편집 내용이 모두 제거됩니다. 자세한 정보: https://go.microsoft.com/fwlink/?linkid=870924.
댓글:
    @송예담 [Yedam Song] 시작지점</t>
      </text>
    </comment>
  </commentList>
</comments>
</file>

<file path=xl/comments2.xml><?xml version="1.0" encoding="utf-8"?>
<comments xmlns="http://schemas.openxmlformats.org/spreadsheetml/2006/main" xmlns:mc="http://schemas.openxmlformats.org/markup-compatibility/2006" xmlns:xr="http://schemas.microsoft.com/office/spreadsheetml/2014/revision" mc:Ignorable="xr">
  <authors>
    <author xml:space="preserve"> </author>
  </authors>
  <commentList>
    <comment ref="B25" authorId="0" shapeId="0" xr:uid="{52575201-2A27-43D4-9C85-1BB74854FC63}">
      <text>
        <r>
          <rPr>
            <sz val="16"/>
            <color indexed="81"/>
            <rFont val="Tahoma"/>
            <family val="2"/>
          </rPr>
          <t xml:space="preserve">1) </t>
        </r>
        <r>
          <rPr>
            <sz val="16"/>
            <color indexed="81"/>
            <rFont val="돋움"/>
            <family val="3"/>
            <charset val="129"/>
          </rPr>
          <t>활용도와</t>
        </r>
        <r>
          <rPr>
            <sz val="16"/>
            <color indexed="81"/>
            <rFont val="Tahoma"/>
            <family val="2"/>
          </rPr>
          <t xml:space="preserve"> </t>
        </r>
        <r>
          <rPr>
            <sz val="16"/>
            <color indexed="81"/>
            <rFont val="돋움"/>
            <family val="3"/>
            <charset val="129"/>
          </rPr>
          <t>크기를</t>
        </r>
        <r>
          <rPr>
            <sz val="16"/>
            <color indexed="81"/>
            <rFont val="Tahoma"/>
            <family val="2"/>
          </rPr>
          <t xml:space="preserve"> </t>
        </r>
        <r>
          <rPr>
            <sz val="16"/>
            <color indexed="81"/>
            <rFont val="돋움"/>
            <family val="3"/>
            <charset val="129"/>
          </rPr>
          <t>비례하게</t>
        </r>
        <r>
          <rPr>
            <sz val="16"/>
            <color indexed="81"/>
            <rFont val="Tahoma"/>
            <family val="2"/>
          </rPr>
          <t xml:space="preserve"> </t>
        </r>
        <r>
          <rPr>
            <sz val="16"/>
            <color indexed="81"/>
            <rFont val="돋움"/>
            <family val="3"/>
            <charset val="129"/>
          </rPr>
          <t>하였습니다</t>
        </r>
        <r>
          <rPr>
            <sz val="16"/>
            <color indexed="81"/>
            <rFont val="Tahoma"/>
            <family val="2"/>
          </rPr>
          <t xml:space="preserve">. (ex. </t>
        </r>
        <r>
          <rPr>
            <sz val="16"/>
            <color indexed="81"/>
            <rFont val="돋움"/>
            <family val="3"/>
            <charset val="129"/>
          </rPr>
          <t>사진</t>
        </r>
        <r>
          <rPr>
            <sz val="16"/>
            <color indexed="81"/>
            <rFont val="Tahoma"/>
            <family val="2"/>
          </rPr>
          <t xml:space="preserve">, </t>
        </r>
        <r>
          <rPr>
            <sz val="16"/>
            <color indexed="81"/>
            <rFont val="돋움"/>
            <family val="3"/>
            <charset val="129"/>
          </rPr>
          <t>표</t>
        </r>
        <r>
          <rPr>
            <sz val="16"/>
            <color indexed="81"/>
            <rFont val="Tahoma"/>
            <family val="2"/>
          </rPr>
          <t xml:space="preserve">, </t>
        </r>
        <r>
          <rPr>
            <sz val="16"/>
            <color indexed="81"/>
            <rFont val="돋움"/>
            <family val="3"/>
            <charset val="129"/>
          </rPr>
          <t>일러스트레이션으로</t>
        </r>
        <r>
          <rPr>
            <sz val="16"/>
            <color indexed="81"/>
            <rFont val="Tahoma"/>
            <family val="2"/>
          </rPr>
          <t xml:space="preserve"> </t>
        </r>
        <r>
          <rPr>
            <sz val="16"/>
            <color indexed="81"/>
            <rFont val="돋움"/>
            <family val="3"/>
            <charset val="129"/>
          </rPr>
          <t>정리되어있는</t>
        </r>
        <r>
          <rPr>
            <sz val="16"/>
            <color indexed="81"/>
            <rFont val="Tahoma"/>
            <family val="2"/>
          </rPr>
          <t xml:space="preserve"> </t>
        </r>
        <r>
          <rPr>
            <sz val="16"/>
            <color indexed="81"/>
            <rFont val="돋움"/>
            <family val="3"/>
            <charset val="129"/>
          </rPr>
          <t>부분</t>
        </r>
        <r>
          <rPr>
            <sz val="16"/>
            <color indexed="81"/>
            <rFont val="Tahoma"/>
            <family val="2"/>
          </rPr>
          <t xml:space="preserve"> </t>
        </r>
        <r>
          <rPr>
            <sz val="16"/>
            <color indexed="81"/>
            <rFont val="돋움"/>
            <family val="3"/>
            <charset val="129"/>
          </rPr>
          <t>등</t>
        </r>
        <r>
          <rPr>
            <sz val="16"/>
            <color indexed="81"/>
            <rFont val="Tahoma"/>
            <family val="2"/>
          </rPr>
          <t xml:space="preserve">)
2) </t>
        </r>
        <r>
          <rPr>
            <sz val="16"/>
            <color indexed="81"/>
            <rFont val="돋움"/>
            <family val="3"/>
            <charset val="129"/>
          </rPr>
          <t>관련</t>
        </r>
        <r>
          <rPr>
            <sz val="16"/>
            <color indexed="81"/>
            <rFont val="Tahoma"/>
            <family val="2"/>
          </rPr>
          <t xml:space="preserve"> </t>
        </r>
        <r>
          <rPr>
            <sz val="16"/>
            <color indexed="81"/>
            <rFont val="돋움"/>
            <family val="3"/>
            <charset val="129"/>
          </rPr>
          <t>내용끼리</t>
        </r>
        <r>
          <rPr>
            <sz val="16"/>
            <color indexed="81"/>
            <rFont val="Tahoma"/>
            <family val="2"/>
          </rPr>
          <t xml:space="preserve"> </t>
        </r>
        <r>
          <rPr>
            <sz val="16"/>
            <color indexed="81"/>
            <rFont val="돋움"/>
            <family val="3"/>
            <charset val="129"/>
          </rPr>
          <t>같이</t>
        </r>
        <r>
          <rPr>
            <sz val="16"/>
            <color indexed="81"/>
            <rFont val="Tahoma"/>
            <family val="2"/>
          </rPr>
          <t xml:space="preserve"> </t>
        </r>
        <r>
          <rPr>
            <sz val="16"/>
            <color indexed="81"/>
            <rFont val="돋움"/>
            <family val="3"/>
            <charset val="129"/>
          </rPr>
          <t>배열하였습니다</t>
        </r>
        <r>
          <rPr>
            <sz val="16"/>
            <color indexed="81"/>
            <rFont val="Tahoma"/>
            <family val="2"/>
          </rPr>
          <t xml:space="preserve">.
 - </t>
        </r>
        <r>
          <rPr>
            <sz val="16"/>
            <color indexed="81"/>
            <rFont val="돋움"/>
            <family val="3"/>
            <charset val="129"/>
          </rPr>
          <t>왼쪽에</t>
        </r>
        <r>
          <rPr>
            <sz val="16"/>
            <color indexed="81"/>
            <rFont val="Tahoma"/>
            <family val="2"/>
          </rPr>
          <t xml:space="preserve"> </t>
        </r>
        <r>
          <rPr>
            <sz val="16"/>
            <color indexed="81"/>
            <rFont val="돋움"/>
            <family val="3"/>
            <charset val="129"/>
          </rPr>
          <t>프로젝트</t>
        </r>
        <r>
          <rPr>
            <sz val="16"/>
            <color indexed="81"/>
            <rFont val="Tahoma"/>
            <family val="2"/>
          </rPr>
          <t xml:space="preserve"> </t>
        </r>
        <r>
          <rPr>
            <sz val="16"/>
            <color indexed="81"/>
            <rFont val="돋움"/>
            <family val="3"/>
            <charset val="129"/>
          </rPr>
          <t>히스토리부터</t>
        </r>
        <r>
          <rPr>
            <sz val="16"/>
            <color indexed="81"/>
            <rFont val="Tahoma"/>
            <family val="2"/>
          </rPr>
          <t xml:space="preserve"> </t>
        </r>
        <r>
          <rPr>
            <sz val="16"/>
            <color indexed="81"/>
            <rFont val="돋움"/>
            <family val="3"/>
            <charset val="129"/>
          </rPr>
          <t xml:space="preserve">개요
</t>
        </r>
        <r>
          <rPr>
            <sz val="16"/>
            <color indexed="81"/>
            <rFont val="Tahoma"/>
            <family val="2"/>
          </rPr>
          <t xml:space="preserve"> - </t>
        </r>
        <r>
          <rPr>
            <sz val="16"/>
            <color indexed="81"/>
            <rFont val="돋움"/>
            <family val="3"/>
            <charset val="129"/>
          </rPr>
          <t>오른쪽에</t>
        </r>
        <r>
          <rPr>
            <sz val="16"/>
            <color indexed="81"/>
            <rFont val="Tahoma"/>
            <family val="2"/>
          </rPr>
          <t xml:space="preserve"> </t>
        </r>
        <r>
          <rPr>
            <sz val="16"/>
            <color indexed="81"/>
            <rFont val="돋움"/>
            <family val="3"/>
            <charset val="129"/>
          </rPr>
          <t>페안전모</t>
        </r>
        <r>
          <rPr>
            <sz val="16"/>
            <color indexed="81"/>
            <rFont val="Tahoma"/>
            <family val="2"/>
          </rPr>
          <t xml:space="preserve"> </t>
        </r>
        <r>
          <rPr>
            <sz val="16"/>
            <color indexed="81"/>
            <rFont val="돋움"/>
            <family val="3"/>
            <charset val="129"/>
          </rPr>
          <t xml:space="preserve">처리과정
</t>
        </r>
        <r>
          <rPr>
            <sz val="16"/>
            <color indexed="81"/>
            <rFont val="Tahoma"/>
            <family val="2"/>
          </rPr>
          <t xml:space="preserve"> - </t>
        </r>
        <r>
          <rPr>
            <sz val="16"/>
            <color indexed="81"/>
            <rFont val="돋움"/>
            <family val="3"/>
            <charset val="129"/>
          </rPr>
          <t>오른쪽</t>
        </r>
        <r>
          <rPr>
            <sz val="16"/>
            <color indexed="81"/>
            <rFont val="Tahoma"/>
            <family val="2"/>
          </rPr>
          <t xml:space="preserve"> </t>
        </r>
        <r>
          <rPr>
            <sz val="16"/>
            <color indexed="81"/>
            <rFont val="돋움"/>
            <family val="3"/>
            <charset val="129"/>
          </rPr>
          <t>아래에</t>
        </r>
        <r>
          <rPr>
            <sz val="16"/>
            <color indexed="81"/>
            <rFont val="Tahoma"/>
            <family val="2"/>
          </rPr>
          <t xml:space="preserve"> </t>
        </r>
        <r>
          <rPr>
            <sz val="16"/>
            <color indexed="81"/>
            <rFont val="돋움"/>
            <family val="3"/>
            <charset val="129"/>
          </rPr>
          <t>협업사</t>
        </r>
        <r>
          <rPr>
            <sz val="16"/>
            <color indexed="81"/>
            <rFont val="Tahoma"/>
            <family val="2"/>
          </rPr>
          <t xml:space="preserve"> </t>
        </r>
        <r>
          <rPr>
            <sz val="16"/>
            <color indexed="81"/>
            <rFont val="돋움"/>
            <family val="3"/>
            <charset val="129"/>
          </rPr>
          <t>및</t>
        </r>
        <r>
          <rPr>
            <sz val="16"/>
            <color indexed="81"/>
            <rFont val="Tahoma"/>
            <family val="2"/>
          </rPr>
          <t xml:space="preserve"> </t>
        </r>
        <r>
          <rPr>
            <sz val="16"/>
            <color indexed="81"/>
            <rFont val="돋움"/>
            <family val="3"/>
            <charset val="129"/>
          </rPr>
          <t>폐안전모</t>
        </r>
        <r>
          <rPr>
            <sz val="16"/>
            <color indexed="81"/>
            <rFont val="Tahoma"/>
            <family val="2"/>
          </rPr>
          <t xml:space="preserve"> </t>
        </r>
        <r>
          <rPr>
            <sz val="16"/>
            <color indexed="81"/>
            <rFont val="돋움"/>
            <family val="3"/>
            <charset val="129"/>
          </rPr>
          <t>재활용</t>
        </r>
        <r>
          <rPr>
            <sz val="16"/>
            <color indexed="81"/>
            <rFont val="Tahoma"/>
            <family val="2"/>
          </rPr>
          <t xml:space="preserve"> </t>
        </r>
        <r>
          <rPr>
            <sz val="16"/>
            <color indexed="81"/>
            <rFont val="돋움"/>
            <family val="3"/>
            <charset val="129"/>
          </rPr>
          <t>사례</t>
        </r>
      </text>
    </comment>
  </commentList>
</comments>
</file>

<file path=xl/sharedStrings.xml><?xml version="1.0" encoding="utf-8"?>
<sst xmlns="http://schemas.openxmlformats.org/spreadsheetml/2006/main" count="2072" uniqueCount="939">
  <si>
    <t>정성데이터(원고) 업데이트 및 변경 사항에 대한 검토/작성 Guide
(2024 원고 업데이트 및 변경 사항 확인)</t>
  </si>
  <si>
    <t>본 Template 은 24년도 지속가능경영보고서 상의 사업/업무/성과/정책 등에 대하여 24년도에 업데이트(추가) 및 변경된 사항을 확인하고, 인터뷰 및 원고 작성에 활용하기 위하여 요청드리는 자료입니다. 
[검토 및 작성 상세 가이드]
1. 담당부서(G열) &amp; 담당자(H) 정보 : 1차적으로 지속가능경영팀에서 파악하여 작성 후, 각 사업팀(담당부서)에서 부서 및 담당자 정보의 확인을 부탁드립니다.
2. 목차정리 사항(C~F열) : 24년도 지속가능경영보고(24년 발간)의 목차 구성 내용으로 21년도 원고(I열) 내용의 분류 기준으로 보아주시면 됩니다.
3. 업데이트(추가) 및 변경 사항 등에 대한 검토/작성 대상 
 (1) 24년도 원고(I열) : 작성 내용의 확인을 통해 24년의 사업/업무/성과/정책 등과 비교하여 다른 사항이 있으신지 확인을 부탁드립니다.
  - 전년도 원고 대비 업데이트 사항(Q열) : "변경사항 없음" 또는 "업데이트 사항, 변경 사항의 간략한 기재를 부탁드립니다.
    (예시) 24년 2월 1일 기준 "XXX" 라는 신규 서비스 시작.
    (예시) "XXXX" 정책이 고객 만족과 업무 효율성 제고를 위하여 수정되었습니다. 
 (2) 21년도 원고(현업 작성) : 필수 작성 사항은 아닙니다. (알려야 하는, 모두가 알았으면 하는 콘텐츠가 있을 시 부담없이 기재하여 주셔도 됩니다.)
 (3) 이미지(J열), 표(K열), 인포그래픽(L열) : 24년에 작성, 생성, 수정된 자료가 있으시면(사진, 소개/안내 자료 등) 기재를 부탁드립니다. (지속가능경영팀에 원본 
파일 등을 미리 송부주시면 감사하겠습니다.)
이상의 검토/작성 가이드를 작성하여 송부드립니다.
관련하여 문의사항이 있으실 경우, 언제든 아래의 연락처에 문의를 부탁드립니다.
1. GS건설 지속가능경영팀 장형수 책임 : hsjang2@gsenc.com
2.성현회계법인 임요한 컨설턴트 : yohan.lim@BDO.kr</t>
    <phoneticPr fontId="1" type="noConversion"/>
  </si>
  <si>
    <t>목차 정리 사항</t>
    <phoneticPr fontId="1" type="noConversion"/>
  </si>
  <si>
    <t>ESG 팀 작성</t>
    <phoneticPr fontId="1" type="noConversion"/>
  </si>
  <si>
    <t>업데이트 필요 대상(GS 건설)</t>
    <phoneticPr fontId="1" type="noConversion"/>
  </si>
  <si>
    <t>BDO성현회계법인 작성</t>
    <phoneticPr fontId="1" type="noConversion"/>
  </si>
  <si>
    <t>ESG 팀 회신</t>
    <phoneticPr fontId="1" type="noConversion"/>
  </si>
  <si>
    <t>현업부서 작성</t>
    <phoneticPr fontId="1" type="noConversion"/>
  </si>
  <si>
    <t>BDO성현회계법인 작성</t>
  </si>
  <si>
    <t>ESG 팀</t>
    <phoneticPr fontId="1" type="noConversion"/>
  </si>
  <si>
    <t>평가 대응 목적</t>
    <phoneticPr fontId="1" type="noConversion"/>
  </si>
  <si>
    <t>*연계성</t>
    <phoneticPr fontId="1" type="noConversion"/>
  </si>
  <si>
    <t>No</t>
    <phoneticPr fontId="1" type="noConversion"/>
  </si>
  <si>
    <t>대제목</t>
  </si>
  <si>
    <t>중제목</t>
  </si>
  <si>
    <t>소제목</t>
  </si>
  <si>
    <t>단락제목(1)</t>
    <phoneticPr fontId="1" type="noConversion"/>
  </si>
  <si>
    <t>단락제목(2)</t>
  </si>
  <si>
    <t>기타 : 표, 도식, 사진 등</t>
    <phoneticPr fontId="1" type="noConversion"/>
  </si>
  <si>
    <t>담당부서</t>
    <phoneticPr fontId="1" type="noConversion"/>
  </si>
  <si>
    <t>담당자</t>
    <phoneticPr fontId="1" type="noConversion"/>
  </si>
  <si>
    <t>22년도 원고</t>
    <phoneticPr fontId="1" type="noConversion"/>
  </si>
  <si>
    <t>이미지</t>
    <phoneticPr fontId="1" type="noConversion"/>
  </si>
  <si>
    <t>표</t>
    <phoneticPr fontId="1" type="noConversion"/>
  </si>
  <si>
    <t>인포그래픽</t>
    <phoneticPr fontId="1" type="noConversion"/>
  </si>
  <si>
    <t>링크</t>
    <phoneticPr fontId="1" type="noConversion"/>
  </si>
  <si>
    <t>BDO수령 자료</t>
    <phoneticPr fontId="1" type="noConversion"/>
  </si>
  <si>
    <t>요청일자</t>
    <phoneticPr fontId="1" type="noConversion"/>
  </si>
  <si>
    <t>회신일자</t>
    <phoneticPr fontId="1" type="noConversion"/>
  </si>
  <si>
    <t>전년도 원고 대비 업데이트 사항(현업 요청사항)</t>
    <phoneticPr fontId="1" type="noConversion"/>
  </si>
  <si>
    <t>23년도 원고(현업 작성)</t>
    <phoneticPr fontId="1" type="noConversion"/>
  </si>
  <si>
    <t>23년도 원고(BDO성현회계법인 수정)</t>
  </si>
  <si>
    <t>현업부서 컨펌여부</t>
    <phoneticPr fontId="1" type="noConversion"/>
  </si>
  <si>
    <t>지속가능경영실 요청사항</t>
    <phoneticPr fontId="1" type="noConversion"/>
  </si>
  <si>
    <t>최종 확정 여부</t>
    <phoneticPr fontId="1" type="noConversion"/>
  </si>
  <si>
    <t>KCGS</t>
    <phoneticPr fontId="1" type="noConversion"/>
  </si>
  <si>
    <t>한국ESG기준원 평가항목</t>
    <phoneticPr fontId="1" type="noConversion"/>
  </si>
  <si>
    <t>항목 정의 및 확인사항</t>
    <phoneticPr fontId="1" type="noConversion"/>
  </si>
  <si>
    <t>MSCI</t>
    <phoneticPr fontId="1" type="noConversion"/>
  </si>
  <si>
    <t>대응 지표 정보</t>
    <phoneticPr fontId="1" type="noConversion"/>
  </si>
  <si>
    <t>상세 내용</t>
    <phoneticPr fontId="1" type="noConversion"/>
  </si>
  <si>
    <t>ISS</t>
    <phoneticPr fontId="1" type="noConversion"/>
  </si>
  <si>
    <t>Sustainanltytics</t>
    <phoneticPr fontId="1" type="noConversion"/>
  </si>
  <si>
    <t>IFRS S1/S2</t>
    <phoneticPr fontId="1" type="noConversion"/>
  </si>
  <si>
    <t>이슈풀</t>
    <phoneticPr fontId="1" type="noConversion"/>
  </si>
  <si>
    <t>Commitment</t>
    <phoneticPr fontId="1" type="noConversion"/>
  </si>
  <si>
    <t>CEO Message</t>
    <phoneticPr fontId="1" type="noConversion"/>
  </si>
  <si>
    <t>없음</t>
    <phoneticPr fontId="1" type="noConversion"/>
  </si>
  <si>
    <t>Business Overview</t>
    <phoneticPr fontId="1" type="noConversion"/>
  </si>
  <si>
    <t>(1) 표 : 일반 현황
(2) 표 : 2022 재무성과
(3) 표 : 2022 고객 유형별 비율
(4) 표 : Global Network
(5) 표 : 주요 시장별 매출액</t>
    <phoneticPr fontId="1" type="noConversion"/>
  </si>
  <si>
    <r>
      <rPr>
        <sz val="10"/>
        <color rgb="FF000000"/>
        <rFont val="맑은 고딕"/>
        <family val="2"/>
        <scheme val="minor"/>
      </rPr>
      <t>GS건설은 1969년 12월 19일에 ‘락희개발’로 최초 설립되었으며, 2005년 3월 상호를 변경한 이후 오늘날의 ‘GS건설(GS E&amp;C)’로 성장하였습니다. GS건설은 건축</t>
    </r>
    <r>
      <rPr>
        <sz val="10"/>
        <color rgb="FF000000"/>
        <rFont val="Courier New"/>
        <family val="3"/>
      </rPr>
      <t>·</t>
    </r>
    <r>
      <rPr>
        <sz val="10"/>
        <color rgb="FF000000"/>
        <rFont val="맑은 고딕"/>
        <family val="2"/>
        <scheme val="minor"/>
      </rPr>
      <t>주택, 플랜트, 인프라, Eco, 신사업 등 전 산업 분야에서 고객 만족을 최우선으로 사업을 추진하고 있으며, ESG 리딩기업으로서 지속가능한 가치를 세계로 알리는 Global Top Tier 건설사로 거듭나겠습니다.</t>
    </r>
  </si>
  <si>
    <t>Business Portfolio</t>
    <phoneticPr fontId="1" type="noConversion"/>
  </si>
  <si>
    <t>건축·주택 부문</t>
  </si>
  <si>
    <t>(1) 사진 : 개포프레지던스자이
(2) 사진 : 송도자이크리스탈오션
(3) 사진 : 브라이튼 여의도</t>
    <phoneticPr fontId="1" type="noConversion"/>
  </si>
  <si>
    <t>건축사업은 주거와 업무시설, 제조시설 등 모든 건축물에 대한 건설 사업으로서, GS건설은 첨단 오피스 빌딩과 공장 시설, 인터넷 데이터센터 등에 대한 차별화된 기술력과 전문 건설관리 노하우를 보유하고 있습니다. 주택 사업에서는 자이(Xi) 브랜드와 전문 기술력을 바탕으로 주택에 대한 소비자의 인식과 라이프스타일 변화에 맞추어 최적의 주거상품을 기획 및 공급하고 있으며, 고객 맞춤형 공간제공 뿐만 아니라 고객과 양방향 소통이 가능한 플랫폼 구축으로 고객 중심의 라이프스타일을 제안하는 역할도 수행하고 있습니다.</t>
  </si>
  <si>
    <t>Looking Ahead</t>
  </si>
  <si>
    <r>
      <t>건축사업 규모의 대형화, 기술의 고도화에 따라 첨단 오피스 빌딩과 반도체, LCD 등 첨단기기 제조시설에 대한 수요가 꾸준히 증가하고 있습니다. GS건설은 차별화된 기술력과 대규모 프로젝트 수행 경험을 통해 축적한 노하우를 바탕으로 건축사업에 적극적으로 참여하여 지속적인 성장을 추구할 계획입니다. 주택사업은 수도권 및 지방 구도심의 노후화로 인해 정비사업이 꾸준히 증가할 것으로 예상되며, 3기 신도시를 비롯한 주택 공급 정책도 지속될 것으로 예상됩니다. 이에 따라 주택사업에 적극적으로 참여하여 사업 규모를 확대하고 사업안정성을 확보할 계획입니다. 사업영역 주거시설, 업무시설, 상업시설, 호텔, 문화</t>
    </r>
    <r>
      <rPr>
        <sz val="10"/>
        <color theme="1"/>
        <rFont val="Calibri"/>
        <family val="2"/>
        <charset val="161"/>
      </rPr>
      <t>·</t>
    </r>
    <r>
      <rPr>
        <sz val="10"/>
        <color theme="1"/>
        <rFont val="맑은 고딕"/>
        <family val="2"/>
        <charset val="129"/>
        <scheme val="minor"/>
      </rPr>
      <t>레저</t>
    </r>
    <r>
      <rPr>
        <sz val="10"/>
        <color theme="1"/>
        <rFont val="Calibri"/>
        <family val="2"/>
        <charset val="161"/>
      </rPr>
      <t>·</t>
    </r>
    <r>
      <rPr>
        <sz val="10"/>
        <color theme="1"/>
        <rFont val="맑은 고딕"/>
        <family val="2"/>
        <charset val="129"/>
        <scheme val="minor"/>
      </rPr>
      <t>스포츠 시설, 데이터센터, 크린룸</t>
    </r>
    <r>
      <rPr>
        <sz val="10"/>
        <color theme="1"/>
        <rFont val="Calibri"/>
        <family val="2"/>
        <charset val="161"/>
      </rPr>
      <t>·</t>
    </r>
    <r>
      <rPr>
        <sz val="10"/>
        <color theme="1"/>
        <rFont val="맑은 고딕"/>
        <family val="2"/>
        <charset val="129"/>
        <scheme val="minor"/>
      </rPr>
      <t>제조</t>
    </r>
    <r>
      <rPr>
        <sz val="10"/>
        <color theme="1"/>
        <rFont val="Calibri"/>
        <family val="2"/>
        <charset val="161"/>
      </rPr>
      <t>·</t>
    </r>
    <r>
      <rPr>
        <sz val="10"/>
        <color theme="1"/>
        <rFont val="맑은 고딕"/>
        <family val="2"/>
        <charset val="129"/>
        <scheme val="minor"/>
      </rPr>
      <t>생산</t>
    </r>
    <r>
      <rPr>
        <sz val="10"/>
        <color theme="1"/>
        <rFont val="Calibri"/>
        <family val="2"/>
        <charset val="161"/>
      </rPr>
      <t>·</t>
    </r>
    <r>
      <rPr>
        <sz val="10"/>
        <color theme="1"/>
        <rFont val="맑은 고딕"/>
        <family val="2"/>
        <charset val="129"/>
        <scheme val="minor"/>
      </rPr>
      <t>물류 시설, 리모델링 및 국내 개발 사업</t>
    </r>
    <phoneticPr fontId="1" type="noConversion"/>
  </si>
  <si>
    <t>(1) S1 : [시범]사업 전략 및 목표 수립 시 회사의 주요 사회책임경영 이슈를 고려하고 있는가?</t>
    <phoneticPr fontId="1" type="noConversion"/>
  </si>
  <si>
    <t xml:space="preserve">[조사항목]
(시범적용) 사업 전략 및 목표 수립 시 회사의 주요 사회책임경영 이슈를 고려하고 있는가?
[요청내용]
환경적 가치 창출 목표로 신사업(모듈러 주택, 폐배터리 재활용, 스마트양식) 비즈니스 모델 구축 및 정량적 사업 목표 수립
</t>
    <phoneticPr fontId="1" type="noConversion"/>
  </si>
  <si>
    <t>신사업 부문</t>
    <phoneticPr fontId="1" type="noConversion"/>
  </si>
  <si>
    <t>(1) 사진 : 충북 음성 PC공장
(2) 사진 : Danwood S.A가 공급중인 모듈러 주택
(3) 사진 : 부산시 스마트 양식 클러스터</t>
    <phoneticPr fontId="1" type="noConversion"/>
  </si>
  <si>
    <t>GS건설의 신사업 부문은 모듈러(프리패브) 사업, 2차전지 재활용 사 업, 스마트양식 사업을 포함한 다양한 분야의 신규사업을 추진하고 있습니다. 모듈러(프리패브) 공법은 기존 전통적인 건설 방식과 달 리 건축물 및 건축 부재를 일정 수준까지 공장에서 제작 및 운송한 후 현장에서 최종 완성하는 방식의 건축 공법입니다. GS건설은 유럽 의 선진 모듈러 업체 인수 및 국내 자회사 설립 등을 통하여 다양한 형태와 용도의 모듈러 시장에 대응할 수 있는 역량을 갖추었습니다. EV 및 전동 Mobile 시장 확대에 따른 폐배터리의 급격한 증가에 따 라 리튬이온 배터리 재활용 산업에 진출하고자 2020년 에너지머티 리얼즈㈜* 법인을 설립하였습니다. 아울러, 기후 온난화 및 환경 오 염을 극복하기 위해 친환경 양식 시장이 확대되는 환경 속에서 GS건 설은 수처리 기술을 바탕으로 부산 스마트 양식 클러스터 사업에 참 여하며, 미래형 양식 사업의 진출 기반을 마련하였습니다. 2025년 부터는 연간 500ton 규모의 대서양연어를 생산할 계획이며, 이를 통해 국내 수산업의 지속 가능한 성장에도 기여하고자 합니다.</t>
    <phoneticPr fontId="1" type="noConversion"/>
  </si>
  <si>
    <t>Looking Ahead</t>
    <phoneticPr fontId="1" type="noConversion"/>
  </si>
  <si>
    <t>모듈러(프리패브) 공법은 기존 건축 방법 대비 공사 기간 단축, 폐기물 감소, 안전사고 감소 등의 다양한 이점을 바탕으로 그 활용도와 중요성이 지속적으로 확대되고 있습니다. GS건설은 모듈러(프리패브) 공법의 수행 능력 강화를 위해 조직 내 연구부서를 신설하여 R&amp;D 연구 개발을 진행 하고 있습니다. 또한, 목조 단독주택을 공급하는 Danwood는 외부 에너지 사용 절감을 위한 Passive 상품 개발, 효율성 증가를 위한 3D 볼륨타입 개발, 친환경 소재 적용 등을 통해 모듈러(프리패브) 공법의 이점을 더욱 강화하고 있습니다. 국내 Precast Concrete 제품을 생산하는 회사인 GPC는 PC 제품에 탄소를 포집하는 기술을 도입하여 탄소 배출권을 획득하고 시멘트 사용량을 절감함으로써 PC 생산 공정의 친환경화를 추진 하고 있습니다. 앞으로도 GS건설은 글로벌 시장의 모듈러(프리패브) 전문기업으로서, 2025년 Danwood 및 GPC 사업에서 각 5,312억 원, 1,440 억 원의 성과를 목표로 다양한 강점과 선진화된 기술을 활용하여 글로벌 강자로 새롭게 도약할 계획입니다. 사업영역 모듈러 주택, 폐배터리 재활용, 스마트양식 등</t>
    <phoneticPr fontId="1" type="noConversion"/>
  </si>
  <si>
    <t>플랜트 부문</t>
    <phoneticPr fontId="1" type="noConversion"/>
  </si>
  <si>
    <t>(1) 사진 : Y2C(Yeosu No.2 Complex)
(2) 사진 : MFC 프로젝트(전남)
(3) 사진 : 포항 LRP Project(리튬이온배터리 재활용공장 신축공사)</t>
    <phoneticPr fontId="1" type="noConversion"/>
  </si>
  <si>
    <t>플랜트산업은 정유, 가스, 석유화학 등에 사용되는 설비의 기초·상세 설계, 자재구매, 시공 단계의 최종 완공 작업과 더불어 사업성 조사, 유지·보수 및 운영 등의 서비스까지 결합 가능한 복합 산업입니다. 정 유 플랜트 분야는 GS건설이 세계시장에서 가장 인정받고 있는 사업 분야로, 1979년 CDU Expansion Project를 시작으로 1992년 RFCC (Residual Fluid Catalytic Cracker)등의 고도화 설비를 성공적으로 완수하였으며, 이후에도 다수의 경험과 우수한 기술을 토대로 다양한 국가에서 프로젝트를 성공적으로 수행하였습니다. 가스 플랜트 분야 에서도 1997년 인천 LPG/LNG 터미널, 중국 Shantou LPG 터미널을 시작으로 가스 처리시설, LNG 터미널 등에 강점을 가지고 중동, 아시 아 등에서 다양한 프로젝트를 성공적으로 수행하였습니다.</t>
  </si>
  <si>
    <t>러시아 가스공급 부재에 대비하기 위해 UAE, 사우디 등의 국가에서 가스 생산량 확대를 위한 대규모 사업을 추진 중이며, 카타르와 같은 중동 산유국들과 인도네시아 등 아시아 국가에서 석유화학 관련 투자 프로젝트에 대한 재개 움직임을 보이고 있는 상황입니다. 이에 GS건설은 UAE, 사우디, 오만 등에서의 다수의 프로젝트 수행 경험 및 발주처와의 관계를 바탕으로 수익성 있는 프로젝트 중심으로 사업화 기회를 발굴 하고자 합니다. 또한 전세계적으로 탄소 중립 목표 달성을 위한 친환경 사업이 확대 됨에 따라 중동 및 동남아시아 국가를 대상으로 암모니아, CCUS(Carbon Capture, Utilization &amp; Storage), 화이트 바이오 사업 등을 추진 중에 있습니다. 더 나아가 다수의 정유/석유화학/가스 플랜트 사업을 통해 축적 된 모듈 설계 기술력을 기반으로 친환경 산업 분야의 선도기업과의 파트너십을 구축하여 사업을 다각화하고자 합니다. 사업영역 정유, 가스, 석유화학 플랜트사업 등</t>
    <phoneticPr fontId="1" type="noConversion"/>
  </si>
  <si>
    <t>인프라 부문</t>
    <phoneticPr fontId="1" type="noConversion"/>
  </si>
  <si>
    <t>(1) 사진 : 새만금 신항 진입로
(2) 사진 : 인천~오산 고속도로
(3) 사진 : 우정의 다리(미얀마)</t>
    <phoneticPr fontId="1" type="noConversion"/>
  </si>
  <si>
    <t>인프라산업은 자연의 터전에 공공의 이익을 위해 새로운 공간을 창조 함으로써 다른 산업의 기반이 되는 시설물을 건설하는 산업입니다. 국내 시장의 경우, 축적된 시공 노하우와 기술을 바탕으로 수많은 공 공 부문과 민간 부문의 토목·SOC 사업에 참여하여 국토의 균형적인 개발과 국가경제 발전에 기여해 왔습니다. 해외 시장의 경우, 베트남 시장에 조기 진출하여 신도시 개발사업을 진행하고 있으며, 싱가포르 에서도 우수한 기술력과 다양한 경험을 바탕으로 다수의 지하철 공사 를 진행하였습니다. 또한, Smart Construction 기술을 적용하고 건설 장비를 자동화하는 등 안전하고 스마트한 건설현장을 만들기 위해 노 력하고 있습니다.</t>
  </si>
  <si>
    <t>국내에서 공공시설 분야의 민간투자를 허가하는 법안이 개정됨에 따라 인프라 사업이 점차 더 확대될 것으로 전망됩니다. 이에 GS건설은 선도적 으로 부산 사상-해운대 고속도로 민간 우선협상 대상자 지정 등의 성과를 내었으며, 앞으로도 민자사업 추진을 내실화하여 민간부분 인프라 수주를 위해 노력할 예정입니다. 해외사업에서는 지속가능한 민자 사업 참여를 확대하고 개발제안형 사업을 추진함으로써 수주 실적의 상승기조를 이어 가고자 합니다. 아울러 GS건설은 호주 PPP 사업 등을 통해 선진국 시장으로 진입하였으며 해외 선진사와 협업하여 신규 선진시장 진입을 추가로 검토 중에 있습니다. 더 나아가, 인도네시아 수력 IPP 등 친환경 분야에 대한 진출을 검토함으로써 새로운 사업에 대한 수익을 창출할 계획입니다. 사업영역 도로, 교량, 철도, 항만, 댐, 지하철 등</t>
    <phoneticPr fontId="1" type="noConversion"/>
  </si>
  <si>
    <t>Eco 사업 부문</t>
    <phoneticPr fontId="1" type="noConversion"/>
  </si>
  <si>
    <t>(1) 사진 : 제주환경자원순환센터 조성공사(제주)
(2) 사진 : 대산임해산업지역 공업용수도(SWRO) 건설공사
(3) 사진 : 우크라이나 Zakarpattia 태양광발전사업
(4) 사진 : 음성GPC 지붕형 태양광 발전소</t>
    <phoneticPr fontId="1" type="noConversion"/>
  </si>
  <si>
    <r>
      <t>에너지사업에서는 신재생에너지와 전력생산시설을 개발 및 운영하 는 사업과 생산된 전력을 송</t>
    </r>
    <r>
      <rPr>
        <sz val="10"/>
        <color theme="1"/>
        <rFont val="Courier New"/>
        <family val="3"/>
      </rPr>
      <t>·</t>
    </r>
    <r>
      <rPr>
        <sz val="10"/>
        <color theme="1"/>
        <rFont val="맑은 고딕"/>
        <family val="3"/>
        <charset val="129"/>
        <scheme val="minor"/>
      </rPr>
      <t>배전하는 사업을 추진하고 있습니다. GS 건설은 다양한 발전소 시공 노하우와 기술력을 기반으로 에너지 패러 다임의 변화에 선제적으로 대응하여 신재생에너지 개발사업으로의 사업 포트폴리오를 성공적으로 전환하였습니다. 환경사업은 수처리 및 폐기물처리 분야에서 차별화된 경쟁력을 갖추고 있으며, 앞선 기 술력과 시공력을 바탕으로 하</t>
    </r>
    <r>
      <rPr>
        <sz val="10"/>
        <color theme="1"/>
        <rFont val="Courier New"/>
        <family val="3"/>
      </rPr>
      <t>·</t>
    </r>
    <r>
      <rPr>
        <sz val="10"/>
        <color theme="1"/>
        <rFont val="맑은 고딕"/>
        <family val="3"/>
        <charset val="129"/>
        <scheme val="minor"/>
      </rPr>
      <t>폐수 고도처리 분야와 폐기물 소각 시 장을 선도하고 있습니다. 대표적으로 세계 최고 수준의 성능을 자랑 하는 ‘하남시 환경기초시설 현대화사업’을 비롯하여 제주환경자원순 환센터 등 폐기물처리 분야에서 국내 최고의 실적을 선도하고 있습 니다. 또한, 중랑 물재생 센터 고도처리(880,000톤/일) 및 구미시 하 수처리수 재이용(90,000톤/일_RO공법 적용), 국내 최초 해수담수화 프로젝트인 대산 임해산업지역 공업용수도(SWRO) 등 기존의 하/폐 수 처리 및 재이용 사업 분야에서 나아가 해수담수화 사업 분야로 사 업 영역을 확장해 나가고 있습니다.</t>
    </r>
    <phoneticPr fontId="1" type="noConversion"/>
  </si>
  <si>
    <t>전세계 에너지 시장은 신재생에너지를 중심으로 사업 규모가 증가하는 추세이며, ESG에 대한 각국 정부와 시장의 관심이 높아지면서 에너지 패러 다임의 변화가 가속화될 것으로 전망됩니다. 이에 따라 GS건설은 신재생에너지 관련 개발 및 투자사업을 적극 추진할 예정입니다. 환경사업 분야 또한 지속적인 수요의 증가와 국내외 환경 기초시설 투자가 기대됨에 따라 신규 수주 기회를 확보할 계획입니다. GS건설은 지속적인 원가 개선 활동과 리스크 관리를 통해 고수익의 수주를 확대하고 환경사업 수행 경험을 바탕으로 환경 사업을 지속적으로 추진해나겠습니다. 사업영역 신재생, 원자력, 송변전, 폐기물처리, 수처리 등</t>
    <phoneticPr fontId="1" type="noConversion"/>
  </si>
  <si>
    <t>ESG Core</t>
    <phoneticPr fontId="1" type="noConversion"/>
  </si>
  <si>
    <t>ESG Strategy</t>
    <phoneticPr fontId="1" type="noConversion"/>
  </si>
  <si>
    <t xml:space="preserve">(1) 표 : vision &amp; Mission
(2) 표 : ESG 전사 네트워크
(3) 표 : 이해관계자 </t>
    <phoneticPr fontId="1" type="noConversion"/>
  </si>
  <si>
    <t>GS건설은 모든 사람이 행복한 세상을 만들기 위해 이해관계자를 포용하는 전사적 ESG 경영 전략을 수립하였습니다. ESG 경영에 대한 사회적 중 요성이 강조됨에 따라, GS건설은 사회적 책임을 다하여 국내 대표 ESG 기업으로 도약하고자 합니다. ‘Sustainable Global Company로의 도약’이 라는 비전 달성을 목표로 세우고 환경(Environmental), 사회(Social), 지배구조(Governance) 각 영역별 전략방향과 과제를 이행함으로써 당사와 사회의 지속가능한 발전을 이루어 나가겠습니다. 또한 GS건설의 노력은 지속가능 발전목표(SDGs)와 연계함으로써 기업의 지속가능성은 물론 전 지구적 지속가능 발전에도 기여하게 됩니다.</t>
  </si>
  <si>
    <t>Stakeholder Engagement</t>
    <phoneticPr fontId="1" type="noConversion"/>
  </si>
  <si>
    <t>(1) 표 : 이해관계자 그룹 및 커뮤니케이션 채널</t>
    <phoneticPr fontId="1" type="noConversion"/>
  </si>
  <si>
    <t>GS건설은 고객, 주주, 임직원, 정부, 지역사회에게 미칠 수 있는 중대 이슈를 파악하여 주요 이해관계자 소통채널을 통해 적극적으로 소통하고 있습니다. 또한 이해관계자 포럼, 설문조사, 현장방문을 통한 의견청취 등 다양한 활동을 진행하여 이해관계자와의 공감대를 형성하고, 관련 이슈에 적극적으로 대응함으로써 협력관계를 구축하기 위해 노력하고 있습니다.</t>
    <phoneticPr fontId="1" type="noConversion"/>
  </si>
  <si>
    <t>Double Materiality Test</t>
    <phoneticPr fontId="1" type="noConversion"/>
  </si>
  <si>
    <t>이중 중대성 평가 개념</t>
  </si>
  <si>
    <t>(1) 표 : 재무적&amp;환경사회적 영향
(2) 표 : 이중 중대성 평가 프로세스</t>
    <phoneticPr fontId="1" type="noConversion"/>
  </si>
  <si>
    <t>중대성 평가는 기업의 지속가능성에 영향을 미칠 수 있는 중요 이슈 혹은 요소를 파악하기 위한 과정입니다. GRI Standards 2021은 ‘이중 중대성’을 통해 재무적 중요성과 환경/사회/사람의 영향 중요성의 관점을 동시에 충족하는 중요이슈를 선정할 것을 권고하였습니다. GS건설은 올해 지속 가능경영보고서 발간 과정에서 이중 중대성 평가를 도입·분석함에 따라 내부 임직원 뿐만 아니라 고객, 협력사, 지역사회, 투자 기관 등 다양한 외부 이해관계자의 의견을 수렴한 중대 이슈를 도출하였으며 이와 관련된 활동, 성과 및 목표를 보고서에 상세히 보고하였습니다.</t>
  </si>
  <si>
    <t>당해 보완 필요</t>
    <phoneticPr fontId="1" type="noConversion"/>
  </si>
  <si>
    <t>(1) E11 : 주요 환경위험 및 기회요인 공개 정보 출처</t>
    <phoneticPr fontId="1" type="noConversion"/>
  </si>
  <si>
    <t>(1) 중대성 평가를 실시하고 주요 환경적 위험 및 기회 요인을 공개하고 있는가?</t>
    <phoneticPr fontId="1" type="noConversion"/>
  </si>
  <si>
    <t>이중 중대성 평가 결과</t>
    <phoneticPr fontId="1" type="noConversion"/>
  </si>
  <si>
    <t>(1) 표 : 이중 중대성 평가 결과</t>
    <phoneticPr fontId="1" type="noConversion"/>
  </si>
  <si>
    <t>GS건설은 이중 중대성 평가를 통해 환경·사회적 영향도와 재무적 영향도를 종합적으로 고려하여, High Impact로 도출된 10개의 이슈 중 당사의 사업 관점에서 영향도가 높다고 판단되는 이슈를 아래와 같이 10개의 중대 이슈로 선정하였습니다</t>
  </si>
  <si>
    <t>Materiality Issue 1. 산업안전보건 관리</t>
    <phoneticPr fontId="1" type="noConversion"/>
  </si>
  <si>
    <t>지배구조</t>
    <phoneticPr fontId="1" type="noConversion"/>
  </si>
  <si>
    <t>(1) 도표 : 안전보건 관리 조직도
(2) 이해관계자 산업안전보건관리 리스크 및 기회</t>
    <phoneticPr fontId="1" type="noConversion"/>
  </si>
  <si>
    <t>GS건설은 CSO(Chief Safety Officer) 산하에 안전담당 부서를 배치하여 안전관리를 총괄하고 장비, 기술 안전, 교육 등 분야별 지원을 강화하고 있습니다. 당사는 산업안전보건 리스크 및 기회를 매주 안전관련 부서 간 화상회의와 매달 전사 Q.HSE운영위원회에서 다루고 있으며 E-Mail 및 EP Planner의 형태로 통지 하고 있습니다. 특히 매월 진행되는 전사 Q.HSE운영위원회에 안전담당 및 이하 주요 안전보건 조직의 부서 장이 참석하여 산업안전보건 관련 Issue사항에 대한 검토를 진행하고 해결방안을 제시하고 있습니다. 또한 2022년 목표 및 중점 추진과제에 대한 성과측정을 실시하고, 정부 정책동향과 동종사 안전보건경영현황을 반영하여 2023년 목표와 중점추진과제를 선정한 뒤 개인 MBO에 반영하고 있습니다. 이 외에도 전국 현장 에서 근로자, 협력사, 발주처, 대관, 지역사회, 언론 등 산업안전보건관리 리스크 발생 가능성이 있는 이해 관계자들에 대한 예상 리스크를 파악하고 대책을 수립하고 있습니다.</t>
  </si>
  <si>
    <t>(1) S10 : 안전보건경영 정책을 공개하고 있는가?
(2) S12 : [시범]안전보건 정책을 통해 안전보건 위험에 취약한 이해관계자를 명시하고 있는가?</t>
    <phoneticPr fontId="1" type="noConversion"/>
  </si>
  <si>
    <t>[조사항목]
 - 안전보건경영정책 공개 - 선언적 정책 및 경영방침 등
 - (시범적용) 안전보건방침 공개 - 정책의 대상 범위 공개
[요청내용]
 - 안전보건경영 정책(지배구조, 전략, 리스크 관리, 목표 및 지표), 안전보건 경영방침 등 공개
 - 안전보건경영 정책 적용 이해관계자 명시</t>
    <phoneticPr fontId="1" type="noConversion"/>
  </si>
  <si>
    <r>
      <rPr>
        <sz val="10"/>
        <color theme="1"/>
        <rFont val="Segoe UI Symbol"/>
        <family val="1"/>
      </rPr>
      <t>▪</t>
    </r>
    <r>
      <rPr>
        <sz val="10"/>
        <color theme="1"/>
        <rFont val="맑은 고딕"/>
        <family val="3"/>
        <charset val="129"/>
        <scheme val="minor"/>
      </rPr>
      <t>S10,12 : Health &amp; Safety</t>
    </r>
    <phoneticPr fontId="1" type="noConversion"/>
  </si>
  <si>
    <r>
      <rPr>
        <sz val="10"/>
        <color theme="1"/>
        <rFont val="Segoe UI Symbol"/>
        <family val="1"/>
      </rPr>
      <t>▪</t>
    </r>
    <r>
      <rPr>
        <sz val="10"/>
        <color theme="1"/>
        <rFont val="맑은 고딕"/>
        <family val="3"/>
        <charset val="129"/>
        <scheme val="minor"/>
      </rPr>
      <t>S10,12 : Labor standards and working conditions</t>
    </r>
    <phoneticPr fontId="1" type="noConversion"/>
  </si>
  <si>
    <r>
      <rPr>
        <sz val="10"/>
        <color theme="1"/>
        <rFont val="Segoe UI Symbol"/>
        <family val="1"/>
      </rPr>
      <t>▪</t>
    </r>
    <r>
      <rPr>
        <sz val="10"/>
        <color theme="1"/>
        <rFont val="맑은 고딕"/>
        <family val="3"/>
        <charset val="129"/>
        <scheme val="minor"/>
      </rPr>
      <t>S10,12: Occupational health and safety</t>
    </r>
    <phoneticPr fontId="1" type="noConversion"/>
  </si>
  <si>
    <t>이사회 및 경영진의 안전보건경영 활동</t>
    <phoneticPr fontId="1" type="noConversion"/>
  </si>
  <si>
    <t>(1) 사진 : CEO 현장 방문(개포프레지던스자이)</t>
    <phoneticPr fontId="1" type="noConversion"/>
  </si>
  <si>
    <t>GS건설의 CEO, CSO는 주기적으로 현장을 방문하여 임직원들의 안전의식을 제고하고 노고를 격려하고 있습니다. 2022년에는 CEO의 현장 안전경영활동이 12회, CSO의 현장 안전경영활동이 96회 진행되었습 니다. 또한 임원의 KPI내에도 안전보건 목표 달성 여부를 포함시키고, 현장 안전점검 실시 건수, 중대재해 자 수를 반영하여 임원들의 책임 수준을 높였습니다. CEO, CSO는 연간 5회 개최된 안전보건 간담회에 참 석하여 안전한 일터를 위한 현장 직원들의 목소리를 경청하였으며, 정기적으로 Q·HSE 운영위원회, 기술 안전위원회도 개최하여 안전한 일터를 만들기 위하여 노력하였습니다. 사업부문/본부장 주관의 안전보건 위원회와 안전보건관리자 화상회의도 개최되어 안전보건 회의체 운영을 강화하였으며, 회의체에서 논의 된 사항은 현장에 전달하여 현장의 안전수준을 높였습니다. 더 나아가 산업안전 보건법에 따라 이사회에 서 안전보건 계획을 검토 및 승인하도록 하여 안전 사고 예방을 위해 노력하였으며, 앞으로도 안전한 일터 를 위해 안전 사고 예방을 위해 노력하겠습니다.</t>
  </si>
  <si>
    <t>전략</t>
    <phoneticPr fontId="1" type="noConversion"/>
  </si>
  <si>
    <t>안전보건경영 관리체계</t>
    <phoneticPr fontId="1" type="noConversion"/>
  </si>
  <si>
    <t>(1) 이미지 : 안전보건 경영방침
(2) 도표 : 2023 안전보건 목표 및 추진과제</t>
    <phoneticPr fontId="1" type="noConversion"/>
  </si>
  <si>
    <t>GS건설은 ‘안전’을 최우선 핵심가치로 삼아 근로자의 안전을 확보하기 위하여 국내외 현장에 대해 ISO 45001:2018, KOSHA-MS인증 기반으로 안전수준을 강화하고 매년 안전보건 추진과제를 수립하여 이행합 니다. 2022년에는 안전한 사업장 조성과 중대재해 Zero를 목표로 중대재해 처벌법 절차서를 재개정하여, CSO 산하, 본사 유관부서 및 현장에 전파하고, 정기적으로 모니터링을 실시하여 현장의 준수 여부를 점검하 였습니다. 2023년에는 정부에서 발표한 ‘중대재해 감축 로드맵’에 따라 위험성평가중심의 예방체계 강화를 중점 추진 과제로 선정하였습니다. GS건설은 향후에도 안전보건경영을 통해 안전관리 수준을 강화할 예정 입니다. 또한 현장과 장비의 점검 강화 및 생애주기별, 직군별 맞춤 교육과정을 제공하여 관리감독자의 역량 을 강화하고, 리스크에 대한 중점 관리 및 지원을 통해 중대재해 Zero를 위해 노력하겠습니다. 동시에, 다양 한 협력회사 지원 방안을 통해 협력회사의 안전보건 수준도 함께 시키고자 합니다. GS 건설의 안전보건 정책은 국내외 임직원 뿐만 아니라 협력회사 직원 등 GS건설과 협력 하는 모든 인원에게 적용됩니다. 이러한 안전보건방침에 의거하여 안전하고 쾌적한 작 업환경 조성 여부를 정기적으로 점검하며 개선조치여부를 확인하고 있습니다. 정기적 으로 진행하고 있는 현장 테마점검을 비롯하여 안전점검팀에서 시행중인 신호등경고제 를 통해 각 현장별 산업안전보건관리 정책에 의한 관리수준을 평가하고 있습니다.</t>
  </si>
  <si>
    <t>(1) S11 : 안전보건경영과 관련하여 중장기 목표를 공개하고 있는가?</t>
    <phoneticPr fontId="1" type="noConversion"/>
  </si>
  <si>
    <t xml:space="preserve">[조사항목]
안전보건경영 중장기 목표 공개
[요청내용]
안전보건경영 관련 중장기(23~25년) 목표 공개
</t>
    <phoneticPr fontId="1" type="noConversion"/>
  </si>
  <si>
    <t>사회 안전성 검토 강화</t>
    <phoneticPr fontId="1" type="noConversion"/>
  </si>
  <si>
    <t>GS건설은 안전사고 사전예방을 위하여 PCM(Pre-Construction Meeting) 제도를 운영하고 있습니다. 모 든 현장에서 고위험, 안전취약공종을 대상으로 공정 시작 전 PCM을 필수화하여 초기 현장에 대한 전반적 인 안전관리 체계 구축을 지원하고 위험요소를 선제적으로 파악한 뒤 제거하기 위하여 노력합니다. 작업 구간이 넓은 인프라 현장은 Field PCM을 확대하여 현장에서 근로자에게 직접 PCM내용을 교육하여 위험 요인을 사전에 제거하도록 하고 있습니다. 이러한 안전관리 체계 구축을 통해 안전계획 이행 상황을 수시 로 확인함으로써 안전 사고를 예방하고, 안전한 건설환경을 만들어나가기 위해 노력하고 있습니다. 이와 더불어, 터널, 고속도로, 항만 등 고위험 리스크가 있는 인프라 현장과 초대형 프로젝트 건축현장에는 기술 적 역량과 풍부한 경험을 보유한 자를 안전소장으로 선임하여 현장 안전관련 업무를 총괄하는 안전소장제 도도 운영하고 있습니다.</t>
  </si>
  <si>
    <t>구조물 기술안전점검팀 운영</t>
    <phoneticPr fontId="1" type="noConversion"/>
  </si>
  <si>
    <t>GS건설은 구조물 자율적 완벽 시공체계 구축을 위해 구조물 기술안전점검팀을 운영하고 있습니다. 특히 건 설현장에서 붕괴사고의 경우 대형사고로 이어질 수 있기 때문에 안전에 대한 사회적 관심이 더욱 확대되고 있습니다. 이러한 사회적요구에 부응하여 구조물 기술안전점검팀은 시공전 사전 기술 교육을 실시하고, 시 공 상태를 점검하여 건물 붕괴사고를 예방함으로써 안전한 건물 준공을 위하여 노력하고 있습니다</t>
    <phoneticPr fontId="1" type="noConversion"/>
  </si>
  <si>
    <t>외국인 근로자 안전관리</t>
    <phoneticPr fontId="1" type="noConversion"/>
  </si>
  <si>
    <t>GS건설은 현장 근로자의 약 30%를 차지하는 외국인들의 안전의식을 고취하고 의사소통 부족으로 인한 문 제 발생을 대비하여 국적별 자국어로 정기적인 안전보건 교육을 실시합니다. 또한 통역사를 활용하여 외국 인 근로자와 임직원과의 의사소통을 원활하게 함과 동시에, 원어로 된 현수막을 게시하여 외국인 근로자의 안전의식 함양을 지원하고 있습니다.</t>
  </si>
  <si>
    <t>화학물질 관리</t>
    <phoneticPr fontId="1" type="noConversion"/>
  </si>
  <si>
    <t>GS건설은 화학물질을 안전하게 관리하고, 근로자가 화학물질을 적절한 방법으로 사용할 수 있도록 노력하 고 있습니다. 국내에서는 산업안전보건법을 준수하여 화학물질을 운반, 저장 및 취급하는 모든 사업장에 물 질안전 보건자료(MSDS*)를 작성하여 비치해두고 있습니다. 화학물질은 취급 및 보관 기준에 따라 안전하 게 관리되고 있으며, 주 1회 이상 화학물질 취급 체크리스트를 이용하여, 보관・저장시설을 점검함으로써 잘 못된 화학 물질 관리와 사용으로 인한 사고를 예방하고 있습니다. 사업장은 현지 환경법규를 준용하여 화학 물질을 관리하고 사업 중 발생할 수 있는 사고를 미리 예방하고 있습니다. * Material Safety Data Sheet: 화학물질을 안전하게 사용하고 관리하기 위하여 필요한 정보를 기재한 자료</t>
  </si>
  <si>
    <t>장비 전문가 육성</t>
    <phoneticPr fontId="1" type="noConversion"/>
  </si>
  <si>
    <t>GS건설은 장비 전문가를 육성하여, 안전한 일터를 만들기 위하여 노력하고 있습니다. 현장 안전관리자 중 건 설 장비에 관심이 많은 직원을 선발하여, 현장 점검 시 안전전검팀이 일주일 이상 동반하여 실무교육을 진행 하고 있으며, 매주 화상교육도 진행하고 있습니다. 또한 장비 전담원을 지정하여 현장에서 장비 관련 업무만 을 중점적으로 담당하게 하여, 장비 전담원의 업무 부담을 감소시키면서 장비 전문가로 육성하고 있습니다</t>
  </si>
  <si>
    <t>교육서비스경영시스템 국제 인증 획득</t>
    <phoneticPr fontId="1" type="noConversion"/>
  </si>
  <si>
    <t>GS건설 안전혁신학교는 2018년 8월 국내 건설업계 최초로 국제표준 기구(ISO)의 교육서비스경영시스템 (ISO29993:2017)인증을 취득 하였으며, 2022년에도 인증을 유지하여 안전보건 교육 서비스에 대한 국제 적 신뢰를 확보하고 있습니다. 변화하는 환경에 맞춰 현장에 실질적으로 도움이 되는 교육을 제공하기 위하 여 현장 실무자와 전문 위원으로 구성된 교육과정 개발·운영 심의위원회를 운영하고 있습니다. 중대재해 처 벌법 시행 등 안전을 중시하는 사회적 동향에 따라 2023년에는 당사 본사 직원 안전보건체험교육 과정을 추가 편성하여 운영하고 있습니다.</t>
  </si>
  <si>
    <t>리스크 관리</t>
    <phoneticPr fontId="1" type="noConversion"/>
  </si>
  <si>
    <t>스마트 안전관리 시스템 구축</t>
    <phoneticPr fontId="1" type="noConversion"/>
  </si>
  <si>
    <t>(1) 표 : 스마트 안전관리 활동 사례</t>
    <phoneticPr fontId="1" type="noConversion"/>
  </si>
  <si>
    <t>GS건설은 현장의 안전 취약지역과 위험작업 구간에 4차산업 IT기술 기반 장비를 활용하여 근로자들의 안전사고를 예방하고 있습니다. CMS(CCTV Monitoring System)를 모든 현장에 도입하였으며, 지능형 CCTV, RTLS(Real Time Location System), IBOT(Internet Bluetooth of Things) 등 스마트 안전시스템 을 구축하여 통신이 원활하지 않은 환경에서도 실시간으로 안전을 점검하고 문제 발생 시 신속하게 대피 할 수 있도록 지원하고 있습니다. 최근 건설장비에 의한 사고를 예방하기 위해 건설장비충돌방지 시스템 (Around View)을 전현장에 도입하여 시행 중이며, 지게차 안전장치(주행연동 안전벨트, 레이저 안전가드, 무선 호출벨)를 의무화하는 등 총 12가지의 스마트 안전관리 시스템을 적용하여 안전한 현장을 만들기 위 해 노력하고 있습니다.</t>
  </si>
  <si>
    <t>Happy-Call 제도 운영</t>
    <phoneticPr fontId="1" type="noConversion"/>
  </si>
  <si>
    <t>GS건설은 Happy-Call 제도를 시행하여 협력업체 근로자의 안전보건 관련 의견을 청취하고 있으며, 산업 안전보건법에 의거하여 산업안전보건위원회 및 안전보건협의체를 구성하여 정기적으로 근로자의 개선의 견을 수렴한 뒤 조치하고 있습니다. 2022년 총 2,297건의 의견을 개진하였으며, 개선방안에 따른 이행여 부를 100% 달성하였습니다.</t>
  </si>
  <si>
    <t>(1) S16 : 협력업체 근로자의 안전보건 관련 고충을 해결하기 위한 채널이 실질적으로 운영되고 있는가?</t>
    <phoneticPr fontId="1" type="noConversion"/>
  </si>
  <si>
    <t xml:space="preserve">[조사항목]
 - 별도의 안전보건 관련 협력업체 근로자 의견 청취 채널 운영 여부
[요청내용]
 - 협력업체 근로자 의견 청취 채널(산업안전보건위원회, 안전보건협의체, Happy Call) 운영 </t>
    <phoneticPr fontId="1" type="noConversion"/>
  </si>
  <si>
    <r>
      <rPr>
        <sz val="10"/>
        <color theme="1"/>
        <rFont val="Segoe UI Symbol"/>
        <family val="1"/>
      </rPr>
      <t>▪</t>
    </r>
    <r>
      <rPr>
        <sz val="10"/>
        <color theme="1"/>
        <rFont val="맑은 고딕"/>
        <family val="3"/>
        <charset val="129"/>
        <scheme val="minor"/>
      </rPr>
      <t>S16 :
Supply Chain Labor Standards</t>
    </r>
    <phoneticPr fontId="1" type="noConversion"/>
  </si>
  <si>
    <r>
      <rPr>
        <sz val="10"/>
        <color theme="1"/>
        <rFont val="Segoe UI Symbol"/>
        <family val="1"/>
      </rPr>
      <t>▪</t>
    </r>
    <r>
      <rPr>
        <sz val="10"/>
        <color theme="1"/>
        <rFont val="맑은 고딕"/>
        <family val="3"/>
        <charset val="129"/>
        <scheme val="minor"/>
      </rPr>
      <t>S16 :
Occupational health and safety</t>
    </r>
    <phoneticPr fontId="1" type="noConversion"/>
  </si>
  <si>
    <t>고위험 협력업체 안전 관리 활동 실시</t>
    <phoneticPr fontId="1" type="noConversion"/>
  </si>
  <si>
    <t>GS건설은 연 2회 안전평가를 실시하여 고위험군 협력사에 패널티를 부여하고, 면담을 실시하여 미흡사유 확인, 안전관리비 계약, 집행 파악, 건의사항 확인 등 컨설팅을 지원하고 있습니다. 또한, 안전전담자를 배치 하여 실질적인 안전관리활동을 이행하고 있으며 산업안전보건관리비 선지급을 통해 협력사의 초기 자금 부 담을 경감하여 자발적인 안전관리 투자 환경을 조성할 수 있도록 지원하고 있습니다. 아울러 협력업체의 안 전평가 제도를 통해 우수협력사에 포상하고 불량업체를 제재하고 있으며, 지속적인 평가제도에 대한 검토 를 통해 객관적이고 실효성 있는 평가 제도를 구축하기 위해 노력하고 있습니다.</t>
  </si>
  <si>
    <t>[조사항목]
 - 협력업체를 대상으로 정기적인 안전보건 역량 평가 실시
[요청내용]
 - 협력업체 대상 정기적인 안전보건 역량 평가 후 고위험군에 대한 면담/서면경고 및 입찰제한 등 별도 관리 조치 실시</t>
    <phoneticPr fontId="1" type="noConversion"/>
  </si>
  <si>
    <t>안전사고 보고 및 대응</t>
    <phoneticPr fontId="1" type="noConversion"/>
  </si>
  <si>
    <t>GS건설은 안전사고 발생시, 신속하고 올바르게 대응할 수 있도록 체계적인 사고 보고 및 대응 프로세스를 운영하고 있습니다. 일반사고는 사고 인지 후 30분 이내 보고하여야 하며, 사고 및 중대재해를 포함한 긴급 보고 사항은 인지 즉시 보고하도록 합니다. 사고 발생시 안전보건팀 중심으로 각 유관부서는 안전사고 대응 프로세스에 따라 사고 조사를 위해 현장에 파견되어 사고 발생 원인을 조사합니다. 안전사고 발생 원인이 파악되면 예방 대책을 수립하여 동일한 유형의 사고 재발은 방지하기 위해 노력합니다. 추가로 예방 대책이 현장에서 실제로 적용되고 있는지 확인하기 위해 지속적인 점검을 실시하고 있습니다.</t>
  </si>
  <si>
    <t>(1) S17 : 협력업체의 안전 역량을 정기적으로 평가하고 이를 활용하고 있는가?</t>
    <phoneticPr fontId="1" type="noConversion"/>
  </si>
  <si>
    <r>
      <rPr>
        <sz val="10"/>
        <color theme="1"/>
        <rFont val="Segoe UI Symbol"/>
        <family val="1"/>
      </rPr>
      <t>▪</t>
    </r>
    <r>
      <rPr>
        <sz val="10"/>
        <color theme="1"/>
        <rFont val="맑은 고딕"/>
        <family val="3"/>
        <charset val="129"/>
        <scheme val="minor"/>
      </rPr>
      <t>S17: Supply Chain Labor Standards</t>
    </r>
    <phoneticPr fontId="1" type="noConversion"/>
  </si>
  <si>
    <r>
      <rPr>
        <sz val="10"/>
        <color theme="1"/>
        <rFont val="Segoe UI Symbol"/>
        <family val="1"/>
      </rPr>
      <t>▪</t>
    </r>
    <r>
      <rPr>
        <sz val="10"/>
        <color theme="1"/>
        <rFont val="맑은 고딕"/>
        <family val="3"/>
        <charset val="129"/>
        <scheme val="minor"/>
      </rPr>
      <t>S17: Occupational health and safety</t>
    </r>
    <phoneticPr fontId="1" type="noConversion"/>
  </si>
  <si>
    <t>안전사고 평가 및 개선</t>
    <phoneticPr fontId="1" type="noConversion"/>
  </si>
  <si>
    <t>GS건설은 매월/분기별 안전 지표와 점검활동 결과를 바탕으로 Issue사항을 공유하고 안전보건활동에 대 한 방향성을 제시하며 산업안전보건법 및 중대재해처벌법에서 요구하는 사항에 따른 계획을 수립합니다. 이후 해당 계획을 이사회에 보고하여 승인을 받아 이행 여부를 지속적으로 확인하고 사업부문 및 수행본 부별 외부전문기관을 지정하여 2022년 상반기부터 반기 1회 진단을 시행하고 있습니다. 추가적으로 HR 시스템 직무 안전보건 개인별 업무 평가를 실시하고 있습니다.</t>
    <phoneticPr fontId="1" type="noConversion"/>
  </si>
  <si>
    <t>안전보건 시스템 외부 인증</t>
    <phoneticPr fontId="1" type="noConversion"/>
  </si>
  <si>
    <t>(1) 이미지 : ISO45001 인증서
(2) KOSHA-MS 인증서</t>
    <phoneticPr fontId="1" type="noConversion"/>
  </si>
  <si>
    <t>GS건설은 사업장에서 발생할 수 있는 각종 위험을 사전에 예측 및 예방하고 조직의 안전보건을 체계적으로 관리하기 위한 요구사항을 충족하여 국제 표준인 ISO45001 인증을 취득하였습니다. 또한 사업주가 자율 적으로 안전보건경영 체계를 구축하고 P-D-C-A에 의한 체계적인 안전보건활동을 이행함에 따라 KOSHAMS 인증을 취득하였습니다</t>
  </si>
  <si>
    <t>목표 및 지표</t>
    <phoneticPr fontId="1" type="noConversion"/>
  </si>
  <si>
    <t>(1) 표 : 산업안전보건 관리 목표</t>
    <phoneticPr fontId="1" type="noConversion"/>
  </si>
  <si>
    <t>GS건설은 ‘중대재해 ZERO’를 달성하기 위해 일반재해 건수를 지속적으로 감소시키기 위해 노력하고 있습 니다. 2022년 일반재해 건수는 2021년 대비 22% 감소하였으며, 업계 최고 수준 달성을 목표로 하고 있습 니다. 이를 위해 다양한 안전보건 활동을 추진하고 정량적인 성과를 측정하여 관리하고 있습니다</t>
  </si>
  <si>
    <t>(1) S10 : 안전보건경영 정책을 공개하고 있는가?</t>
    <phoneticPr fontId="1" type="noConversion"/>
  </si>
  <si>
    <t>[조사항목]
 - 안전보건경영정책 공개 - 선언적 정책 및 경영방침 등
[요청내용]
 - 안전보건경영 정책(지배구조, 전략, 리스크 관리, 목표 및 지표), 안전보건 경영방침 등 공개</t>
    <phoneticPr fontId="1" type="noConversion"/>
  </si>
  <si>
    <r>
      <rPr>
        <sz val="10"/>
        <color theme="1"/>
        <rFont val="Segoe UI Symbol"/>
        <family val="1"/>
      </rPr>
      <t>▪</t>
    </r>
    <r>
      <rPr>
        <sz val="10"/>
        <color theme="1"/>
        <rFont val="맑은 고딕"/>
        <family val="3"/>
        <charset val="129"/>
        <scheme val="minor"/>
      </rPr>
      <t>S10: Health &amp; Safety</t>
    </r>
    <phoneticPr fontId="1" type="noConversion"/>
  </si>
  <si>
    <r>
      <rPr>
        <sz val="10"/>
        <color theme="1"/>
        <rFont val="Segoe UI Symbol"/>
        <family val="1"/>
      </rPr>
      <t>▪</t>
    </r>
    <r>
      <rPr>
        <sz val="10"/>
        <color theme="1"/>
        <rFont val="맑은 고딕"/>
        <family val="3"/>
        <charset val="129"/>
        <scheme val="minor"/>
      </rPr>
      <t>S10:  Occupational health and safety</t>
    </r>
    <phoneticPr fontId="1" type="noConversion"/>
  </si>
  <si>
    <t>현장 신호등 점검 및 장비 안전점검</t>
    <phoneticPr fontId="1" type="noConversion"/>
  </si>
  <si>
    <t>(1) 도표 : 안전신호등 제도 현황
(2) 도표 : 타워크레인 점검 활동 현황</t>
    <phoneticPr fontId="1" type="noConversion"/>
  </si>
  <si>
    <t>GS건설은 안전 수준을 녹색, 황색, 적색의 평가 기준으로 차등 관리하는 안전신호등 제도를 운영하여 낮은 평가를 받은 현장에 대해서는 워크숍을 실시하고, 매월 현장 점검을 진행함으로써 현장의 준수 여부를 관 리하고 있습니다. 체크리스트를 이용하여 현장의 위험요소를 누락없이 점검하는 것은 물론, 중대재해처벌 법에 따른 안전보건 관련 법적서류 검토도 강화하였습니다. 또한 중대재해로 이어질 수 있는 건설기계 및 장비사고를 예방하기 위하여, 고위험 건설기계(타워크레인, 건설용 리프트, 대형 이동식크레인, 항타기)에 대한 사전점검을 전면 지원하고 있으며, 매월 2회 건설기계 테마점검을 실시하고 있습니다. 또한, 고도화 되고 전문화되는 건설현장의 발전에 따라 장비담당인원의 역량이 중요시되고 있습니다. 따라서 GS건설은 핵심인재를 육성 및 하기 위해 장비담당자 2명을 추가 충원하고, 다양한 콘텐츠와 체계적인 교육을 마련하 고 있습니다. 이외에도 각종 장비의 ‘반입 및 사용기준 지침’을 재개정하여, 장비담당 인원의 업무 시 도움 이 되도록 하였습니다. 앞으로도 GS건설은 다양한 경험과 기술을 보유한 인재를 적극적으로 확보하고 육 성하여, 안전 점검을 강화함으로써 더욱 안전한 일터를 만드는데 노력하겠습니다.</t>
  </si>
  <si>
    <t>(1) S10 : 안전보건경영 정책을 공개하고 있는가?
(2) S13 : 안전보건 관련 주요 위험 파악 및 관리 활동을 이행하고 있는가?</t>
    <phoneticPr fontId="1" type="noConversion"/>
  </si>
  <si>
    <t>[조사항목]
 - 안전보건경영정책 공개 - 선언적 정책 및 경영방침 등
 -안전보건 관련 위험 관리 활동 공개 여부(피드백 자료)
[요청내용]
 - 안전보건경영 정책(지배구조, 전략, 리스크 관리, 목표 및 지표), 안전보건 경영방침 등 공개
 - 효과성 평가(21년 대비 22년 안전신호등 점검 지적사항 개선 전후 검토를 통한 위험 완화 조치의 효과성 평가)</t>
    <phoneticPr fontId="1" type="noConversion"/>
  </si>
  <si>
    <r>
      <rPr>
        <sz val="10"/>
        <color theme="1"/>
        <rFont val="Segoe UI Symbol"/>
        <family val="1"/>
      </rPr>
      <t>▪</t>
    </r>
    <r>
      <rPr>
        <sz val="10"/>
        <color theme="1"/>
        <rFont val="맑은 고딕"/>
        <family val="3"/>
        <charset val="129"/>
        <scheme val="minor"/>
      </rPr>
      <t>S10,13: Health &amp; Safety</t>
    </r>
    <phoneticPr fontId="1" type="noConversion"/>
  </si>
  <si>
    <r>
      <rPr>
        <sz val="10"/>
        <color theme="1"/>
        <rFont val="Segoe UI Symbol"/>
        <family val="1"/>
      </rPr>
      <t>▪</t>
    </r>
    <r>
      <rPr>
        <sz val="10"/>
        <color theme="1"/>
        <rFont val="맑은 고딕"/>
        <family val="3"/>
        <charset val="129"/>
        <scheme val="minor"/>
      </rPr>
      <t>S10: Labor standards and working conditions</t>
    </r>
    <phoneticPr fontId="1" type="noConversion"/>
  </si>
  <si>
    <r>
      <rPr>
        <sz val="10"/>
        <color theme="1"/>
        <rFont val="Segoe UI Symbol"/>
        <family val="1"/>
      </rPr>
      <t>▪</t>
    </r>
    <r>
      <rPr>
        <sz val="10"/>
        <color theme="1"/>
        <rFont val="맑은 고딕"/>
        <family val="3"/>
        <charset val="129"/>
        <scheme val="minor"/>
      </rPr>
      <t>S10,13: Occupational health and safety</t>
    </r>
    <phoneticPr fontId="1" type="noConversion"/>
  </si>
  <si>
    <t>‘협력사 안전관리 강화방안’ 시행</t>
    <phoneticPr fontId="1" type="noConversion"/>
  </si>
  <si>
    <t>(1) 도표 : 협력회사 3개년 LTIFR**</t>
    <phoneticPr fontId="1" type="noConversion"/>
  </si>
  <si>
    <t>2021년 4월 GS건설은 안전관련 대외 정책방향과 ‘중대재해처벌법’ 입법에 따라 협력사 안전관리방안을 수 립하고 시행 중에 있습니다. 먼저, 공정경쟁 낙찰제를 도입하여 저가 입찰을 근절하고 협력사 평가 시 안전 항목을 확대 적용하여 관리 기준을 재정비하였습니다. 고위험 중점 관리 7개 공종*에 212명의 안전 전담자 를 배치하여 안전관리 활동을 강화하였으며, 177개 업체에 산업안전보건 관리비를 선지급하여 안전보건 관 리 활동에 대한 투자를 적극적으로 유도하였습니다. 또한 협력업체의 안전보건활동을 독려하기 위해 Safety Champion Incentive 제도를 시행하고 있습니다. Safety Champion Incentive는 역량이 우수한 협력사로 선정된 7개 사에 단독 계약권, 입찰 참여권 등의 인센티브를 제공하는 제도이나, 산재가 잦은 회사에는 입찰 참여권을 제한하고 있습니다.</t>
  </si>
  <si>
    <t>(1) S10 : 안전보건경영 정책을 공개하고 있는가?
(2) S15 : 협력업체 근로자 재해율을 관리 및 공개하고 있는가?</t>
    <phoneticPr fontId="1" type="noConversion"/>
  </si>
  <si>
    <t>[조사항목]
 - 안전보건경영정책 공개 - 선언적 정책 및 경영방침 등
 - 협력업체 근로자 재해율 관리 혹은 공개 여부
[요청내용]
 - 안전보건경영 정책(지배구조, 전략, 리스크 관리, 목표 및 지표), 안전보건 경영방침 등 공개
 - 협력업체 근로손실재해율(LTIFR) 공개</t>
    <phoneticPr fontId="1" type="noConversion"/>
  </si>
  <si>
    <r>
      <rPr>
        <sz val="10"/>
        <color theme="1"/>
        <rFont val="Segoe UI Symbol"/>
        <family val="1"/>
      </rPr>
      <t>▪</t>
    </r>
    <r>
      <rPr>
        <sz val="10"/>
        <color theme="1"/>
        <rFont val="맑은 고딕"/>
        <family val="3"/>
        <charset val="129"/>
        <scheme val="minor"/>
      </rPr>
      <t xml:space="preserve">S10: Health &amp; Safety
</t>
    </r>
    <r>
      <rPr>
        <sz val="10"/>
        <color theme="1"/>
        <rFont val="Segoe UI Symbol"/>
        <family val="1"/>
      </rPr>
      <t>▪</t>
    </r>
    <r>
      <rPr>
        <sz val="10"/>
        <color theme="1"/>
        <rFont val="맑은 고딕"/>
        <family val="3"/>
        <charset val="129"/>
        <scheme val="minor"/>
      </rPr>
      <t>S15: Supply Chain Labor Standards</t>
    </r>
    <phoneticPr fontId="1" type="noConversion"/>
  </si>
  <si>
    <r>
      <rPr>
        <sz val="10"/>
        <color theme="1"/>
        <rFont val="Segoe UI Symbol"/>
        <family val="1"/>
      </rPr>
      <t>▪</t>
    </r>
    <r>
      <rPr>
        <sz val="10"/>
        <color theme="1"/>
        <rFont val="맑은 고딕"/>
        <family val="3"/>
        <charset val="129"/>
        <scheme val="minor"/>
      </rPr>
      <t>S10:  Labor standards and working conditions</t>
    </r>
    <phoneticPr fontId="1" type="noConversion"/>
  </si>
  <si>
    <r>
      <rPr>
        <sz val="10"/>
        <color theme="1"/>
        <rFont val="Segoe UI Symbol"/>
        <family val="1"/>
      </rPr>
      <t>▪</t>
    </r>
    <r>
      <rPr>
        <sz val="10"/>
        <color theme="1"/>
        <rFont val="맑은 고딕"/>
        <family val="3"/>
        <charset val="129"/>
        <scheme val="minor"/>
      </rPr>
      <t>S10,15:  Occupational health and safety</t>
    </r>
    <phoneticPr fontId="1" type="noConversion"/>
  </si>
  <si>
    <t>다양한 체험시설을 갖춘 안전혁신학교 운영</t>
    <phoneticPr fontId="1" type="noConversion"/>
  </si>
  <si>
    <t>(1) 표 : 안전혁신학교 커리큘럼
(2) 표 : 안전혁신학교 교육 현황</t>
    <phoneticPr fontId="1" type="noConversion"/>
  </si>
  <si>
    <t>GS건설은 2006년부터 안전혁신학교를 운영해 오고 있으며, 2015년부터는 현장 근로자를 대상으로 현장 에 직접 출강하여 교육을 진행하고 있습니다. 안전혁신학교에서는 경력에 따른 생애주기별(입문·역량·심화· 전문화), 직군별(시공직군·관리직군) 안전보건 교육을 제공하여 안전한 일터를 만들고, 인재를 육성하기 위 하여 노력하고 있습니다. 아울러 새롭게 신설하는 신사업분야에 대한 안전교육 실시로 안전경영에 빈틈이 없도록 노력하고 있으며, 발주기관과 관계사를 교육대상에 포함한 상생협력 교육과정도 운영하여 협력회사 의 안전보건 수준을 향상시키기 위해 노력하고 있습니다.</t>
  </si>
  <si>
    <t>Materiality Issue 2. 공급망 관리 및 동반성장 강화</t>
    <phoneticPr fontId="1" type="noConversion"/>
  </si>
  <si>
    <t>(1) 조직도 : 공급망 관리 조직도 및 활동</t>
    <phoneticPr fontId="1" type="noConversion"/>
  </si>
  <si>
    <t>GS건설은 공급망 관리를 위한 전담조직으로 조달본부 산하 ‘조달협력팀’을 두어 관련 업무를 수행하도록 하고 있습니다. 조달협력팀에서는 협력회사 등록, 선정, 평가, 포상, 리스크 관리 등 공급망 관리에 대한 총 괄운영과 상생활동을 진행하고 있습니다. 또한, GS건설은 협력회사와 계약 시 근로자의 재해예방을 위해 안전보건 관리 계획 수립 및 준수, 안전관계자 배치 기준, 근로자 준수사항 등 협력회사의 사회적 책임 이 행 의무가 명시된 행동규범을 제정하고 있습니다.</t>
  </si>
  <si>
    <t>(1) 도표 : 동반성장 체계
(2) 공급망 관리 System 개념도</t>
    <phoneticPr fontId="1" type="noConversion"/>
  </si>
  <si>
    <t>GS건설은 경제·환경·사회적 가치를 함께 실천할 수 있도록 상생협력의 기반 아래 효율적이고 합리적인 제 도를 운영하고 있습니다. 이를 통하여 안전 및 품질경쟁력을 보유한 최고 수준의 공급망을 확보하고 육성 하는 것을 목표로 협력회사 지속가능경영 체계를 구축하고 있으며, 연간 및 분기마다 체계적이고 공정하 게 협력회사를 평가하고 있습니다. GS건설은 이를 Great Partnership Package로 구조화하여 대기업과 중 소기업간의 공정한 하도급 거래질서 확립을 위해 노력하고 있습니다. Great Partnership Package는 협력 회사와의 지속가능한 동반성장을 위한 종합적인 지원체계입니다. 이는 다방면의 지원을 통해 협력회사의 재무 건전성 향상에 기여하고 공정거래 질서를 확립하며 동시에 수평적 소통으로 신뢰를 구축합니다. 또 한 등록, 선정, 평가, 육성의 공급망관리 System을 도입하여 상생협력의 기반 아래 효율적이고 합리적인 제도를 운영하여 안전 및 품질경쟁력을 보유한 최고 수준의 공급망을 확보하기 위해 노력하고 있습니다</t>
  </si>
  <si>
    <t>(1) S27 : 협력사와 동반성장을 위한 재무적, 비재무적 지원 프로그램을 운영하고 있는가?</t>
    <phoneticPr fontId="1" type="noConversion"/>
  </si>
  <si>
    <t>[조사항목]
 - 동반성장지수 등급
[요청내용]
 - 21년 동반성장지수 '최우수' 획득</t>
    <phoneticPr fontId="1" type="noConversion"/>
  </si>
  <si>
    <r>
      <rPr>
        <sz val="10"/>
        <color theme="1"/>
        <rFont val="Segoe UI Symbol"/>
        <family val="1"/>
      </rPr>
      <t>▪</t>
    </r>
    <r>
      <rPr>
        <sz val="10"/>
        <color theme="1"/>
        <rFont val="맑은 고딕"/>
        <family val="3"/>
        <charset val="129"/>
        <scheme val="minor"/>
      </rPr>
      <t>S27: Supply Chain Labor Standards</t>
    </r>
    <phoneticPr fontId="1" type="noConversion"/>
  </si>
  <si>
    <t>협력회사 안전 전담자 배치 지원</t>
    <phoneticPr fontId="1" type="noConversion"/>
  </si>
  <si>
    <t>GS건설은 7대 고위험 공종을 대상으로 협력회사의 안전관리 전문 인력의 배치를 지원하는 안전 전담자 배 치지원 제도를 운영하고 있습니다. 안전 전담자 배치지원 제도는 협력회사가 안전관리 실무 경력 1년 이상 의 안전 전담자를 현장에 배치하는 경우 인건비를 지원하는 제도로써, 현장 안전관리를 강화하고 협력회사 를 지원하는 제도입니다</t>
  </si>
  <si>
    <t>협력회사 시공지원 제도 운영</t>
    <phoneticPr fontId="1" type="noConversion"/>
  </si>
  <si>
    <t>GS건설은 협력회사 시공을 지원하기 위해 다양한 제도를 운영하여 협력사와의 관계를 강화하고 있습니다. 공정(Process)이 체계적으로 진행될 수 있도록, 현장 공정 단계별 PCM(Pre-Construction Meeting) 활동 을 지속적으로 추진하고, TPMS 회의, 현장 안전 점검 및 기술 지원 등을 통해 협력회사의 시공을 지원하고 있습니다. 협력회사가 장비부족으로 공사가 지연되지 않도록 현장별로 타워크레인, 호이스트 등 다양한 장비또한 제공하고 있습니다.</t>
  </si>
  <si>
    <t>공정경쟁낙찰제 시행</t>
    <phoneticPr fontId="1" type="noConversion"/>
  </si>
  <si>
    <t>GS건설은 2021년 4월 15일부터 저가 투찰사 낙찰 제한을 통한 안전관리 강화 목적으로 공정경쟁낙찰제를 시행하고 있습니다. 공정경쟁낙찰제는 협력회사에게 적정 수준의 공사비를 제시하여 안전・공사・품질 관리 를 강화하는 제도로서, 앞으로도 지속적으로 이를 확대해나갈 예정입니다.</t>
  </si>
  <si>
    <t>협력회사 산업안전보건 관리비 100% 선지급</t>
    <phoneticPr fontId="1" type="noConversion"/>
  </si>
  <si>
    <t>GS건설은 협력회사의 자발적인 안전관리 투자 환경 조성을 통한 안전 관리를 독려하기 위하여 산업안전보 건 관리비를 100% 선지급하고 있습니다. 선지급 대상은 7개 고위험 공종과 설치성 자재를 담당하는 3개 공 종을 포함하여 총 10개 공종 협력업체로서, 2021년 9월 시행이후 대상 협력회사에게 안전보건 관리비 선지 급을 완료하였습니다. GS건설은 안전보건 관리비 선지급제도를 통하여 협력회사의 자금부담을 경감시켜 줄 뿐만 아니라, 안전한 환경 조성을 통해 상생경영에 앞장서고 있습니다.</t>
  </si>
  <si>
    <t>공정한 입찰 참여</t>
    <phoneticPr fontId="1" type="noConversion"/>
  </si>
  <si>
    <t>(1) 표 : 공급망 선정 평가 관리 기준요소</t>
    <phoneticPr fontId="1" type="noConversion"/>
  </si>
  <si>
    <t>GS건설은 ‘공정성’, ‘객관성’, ‘투명성’을 기본 원칙으로 협력회사를 선정합니다. 협력회사 선정시에 고려해야 하는 항목을 정하여 항목별로 기준에 따라서 점수를 부여하고, 선정 점수가 높은 협력회사에게 입찰 참여 기회를 제공합니다. GS건설은 앞으로도 투명하게 협력회사를 선정하여, 공정한 경쟁 환경 조성에 앞장서도 록 하겠습니다.</t>
  </si>
  <si>
    <t>우수 협력회사 인센티브 제공</t>
    <phoneticPr fontId="1" type="noConversion"/>
  </si>
  <si>
    <t>GS건설은 협력회사들이 자발적으로 지속가능한 경영체계를 구축하도록 동기를 부여하고자 우수 협력회사 에게 인센티브를 제공하고 있습니다. 협력회사의 경영현황, 품질, 환경, 안전, 공사관리 등 경영활동 전반을 평가하여 우수 협력회사를 선정하고, 포상금과 입찰 참여권 등의 포상을 제공하고 있습니다. GS건설은 협력 회사 인센티브 제도를 통해 협력회사의 경제・환경・사회 리스크를 관리하고 지속가능한 경영 문화를 확산하 기 위해 노력하고 있습니다</t>
  </si>
  <si>
    <t>글로벌 건설사로 도약하는 협력회사</t>
    <phoneticPr fontId="1" type="noConversion"/>
  </si>
  <si>
    <t>GS건설은 협력회사와 해외에 공동 진출하고 해외 프로젝트를 동반 수주하여 해외 시장을 함께 개척하고 있 습니다. 해외 동반 진출 연계 설명회를 개최하고, 해외 통합 국가 정보시스템을 운영하며 해외 국가의 정보 를 협력회사에 제공하고 있으며, 협력회사와 같이 해외공사에 입찰하는 Pre-bid 제도를 시행하는 등 협력회 사의 해외 진출을 적극적으로 지원하고 있습니다.</t>
  </si>
  <si>
    <t>협력회사 ESG 리스크 관리</t>
    <phoneticPr fontId="1" type="noConversion"/>
  </si>
  <si>
    <t>(1) 표 : 2022 협력회사 리스크 기업 비율
(2) 표 : 2022 등록 협력회사 현황</t>
    <phoneticPr fontId="1" type="noConversion"/>
  </si>
  <si>
    <t>GS건설은 협력회사 ESG 리스크를 관리함으로써 안정적이고 지속가능한 공급망을 구축하기 위해 노력하 고 있습니다. 협력회사로 등록 시 신용도, 재무상태 및 산업재해율 등을 고려하여 경제・환경・사회 분야에 서 잠재된 리스크가 있는지 파악하고, 협력회사 등록 심사에 반영합니다. 협력회사로 등록 후에도 정기적 인 모니터링과 평가를 실시하고, 내부 필요조건을 충족하지 못할 경우 경고 조치하며, 이후에도 개선되지 않는 경우 협력회사 자격을 박탈합니다. 2022년에는 대상 협력사를 100개사로 확대하여 ESG교육 및 실 사 기반의 평가를 진행하였습니다. 더불어, GS건설은 협력사 행동강령을 제정하여 협력회사가 인권, 안전, 환경, 윤리 등의 분야에서 지속가능한 경영원칙을 실천할 수 있도록 권고하고 있습니다.</t>
  </si>
  <si>
    <t>2022 협력사 ESG 평가 결과</t>
    <phoneticPr fontId="1" type="noConversion"/>
  </si>
  <si>
    <t>(1) 표 : 2022 항목별 주요 Risk Factor</t>
    <phoneticPr fontId="1" type="noConversion"/>
  </si>
  <si>
    <t>협력사 100개사를 대상으로 환경, 사회, 지배구조 분야의 총 65개 항목으로 평가를 진행한 결과, 중위 (3~5등급) 그룹에 가장 많은 기업이 분포된 것으로 나타났습니다. 이에 GS건설은 항목별 주요 Risk Factor 를 도출하여 관련 법규 및 지침 등 가이드를 제공함으로써 이를 준수하도록 독려하고 교육하였으며 평가 우수사 인센티브 등 하위 협력사를 위한 조치 또한 실시할 예정입니다. 이와 더불어 주기적인 재평가를 통 해 ESG 관리에 대한 필요성 인식을 제고하고 있습니다. 향후에는 자회사와의 정기적인 ESG실무협의체(1 회/분기) 및 체계 구축을 통해 공급 망 ESG관리 범위를 확대할 예정입니다.</t>
  </si>
  <si>
    <t>자회사 ESG 실무협의체 운영</t>
    <phoneticPr fontId="1" type="noConversion"/>
  </si>
  <si>
    <t>GS건설은 2023년 4월 실무협의체 운영을 시작하였으며, 자회사 간 정기적인 ESG 협의체 운영을 통하여 ESG 정착을 지원하고 자회사의 ESG Data를 확보하고 있습니다. 자회사 ESG 실무협의체는 GS건설 ESG 팀과 자회사 별 ESG 실무담당자로 구성되어 있습니다. GS건설 ESG팀은 ESG Data 표준화 및 취합, ESG 정책 및 가이드 공유, ESG 교육 지원 및 사례 공유를 담당하며 자회사 별 ESG 실무담당자는 자회사 ESG 추진계획 수립, 자회사 ESG 교육계획 수립 및 활동사례 전파, 자회사 ESG Data 관리를 맡고 있습니다. 앞 으로도 지속적으로 자회사 ESG 실무협의체를 통해 ESG 정책을 공유하고 적용해 나갈 계획입니다</t>
  </si>
  <si>
    <t>협력회사 ESG평가 실시</t>
    <phoneticPr fontId="1" type="noConversion"/>
  </si>
  <si>
    <t>(1) 표 : 협력회사 ESG 평가 실적 및 목표</t>
    <phoneticPr fontId="1" type="noConversion"/>
  </si>
  <si>
    <t>GS건설은 협력회사의 지속가능경영 체계를 구축하기 위해 2022년부터 매년 협력회사 100개사를 선정하 여 ESG평가 및 컨설팅을 지원하고 있습니다.</t>
  </si>
  <si>
    <t>협력회사 금융지원제도</t>
    <phoneticPr fontId="1" type="noConversion"/>
  </si>
  <si>
    <t>(1) 표 : 2022 금융지원 주요 성과
(2) 2022 지급조건 개선 성과</t>
    <phoneticPr fontId="1" type="noConversion"/>
  </si>
  <si>
    <t>GS건설은 협력회사들의 안정적인 경영활동을 지원하기 위해 다양한 금융지원제도를 운영하고 있습니다. 경영지원금 제도를 통해 협력회사가 경영상의 어려움을 겪을 때, 직접 자금을 투입하여 원활하게 자금을 운 용할 수 있도록 지원하고 있습니다. 협력회사가 은행으로부터 대출을 받을 경우에는 낮은 금리를 적용 받을 수 있도록 상생펀드를 조성하여 운영하고 있으며, 수출입은행과의 협약을 통해 해외로 진출하는 기업이 대 출시에 낮은 금리를 적용 받을 수 있도록 지원하고 있습니다.</t>
  </si>
  <si>
    <t>다방면 교육 지원을 바탕으로 협력회사 인적 역량 개발</t>
    <phoneticPr fontId="1" type="noConversion"/>
  </si>
  <si>
    <t>(1) 표 : 2022 협력회사 교육지원 성과</t>
    <phoneticPr fontId="1" type="noConversion"/>
  </si>
  <si>
    <t>GS건설은 협력회사 교육을 진행하여 협력회사의 지속가능경영 체계 구축을 지원하고 있습니다. 안전혁신 학교, ESG교육 등을 통해, 현장 소장 및 실무자에게 직무교육 및 안전교육을 실시하여 협력회사의 인적 역 량 개발을 위해 노력하고 있습니다.</t>
  </si>
  <si>
    <t>기술지원을 통한 협력회사 기술력 제고</t>
    <phoneticPr fontId="1" type="noConversion"/>
  </si>
  <si>
    <t>(1) 표 : 2022 기술지원 주요 성과</t>
    <phoneticPr fontId="1" type="noConversion"/>
  </si>
  <si>
    <t>GS건설은 협력회사들이 기술력을 바탕으로 지속가능한 성장을 이룰 수 있도록 다양한 지원제도를 운영하 고 있습니다. 공동으로 개발한 신기술에 특허 등록을 공동으로 하는 경우에는 특허 등록 비용을 지원하고 있습니다. 나아가, 협력회사의 특허 및 신기술을 채택하여 신규 발주를 시행해 협력회사의 기술력을 알리고 기술 실용화를 위해 노력하고 있습니다.</t>
  </si>
  <si>
    <t>소통 협의채널 운영</t>
    <phoneticPr fontId="1" type="noConversion"/>
  </si>
  <si>
    <t>(1) 표 : 2022 소통 활성화 성과
(2) 표 : 2022 협력업체 근로자 의견 청취 점검결과</t>
    <phoneticPr fontId="1" type="noConversion"/>
  </si>
  <si>
    <t>GS건설은 소통 협의채널 운영을 바탕으로, 협력회사와의 지속적인 커뮤니케이션을 통해 동반성장을 이루 어 나가고 있습니다. Xi CEO포럼이 개최되어 임원과 협력회사 대표들이 정기적으로 모여 소통하고 있으며, ‘Subcon Board’를 통해 협력회사의 애로사항과 건의사항 등을 수렴하여 동반성장 프로그램에 반영하고 있 습니다. 또한 온라인으로 운영중인 소통협의 채널에서는 동반성장 게시판인 ‘GS Partner’와 사이버 신문고 에서 다양한 제안이 가능합니다</t>
  </si>
  <si>
    <t>(1) S28 : 협력업체 대상 불만처리 프로세스를 도입, 운영하고 있는가?</t>
    <phoneticPr fontId="1" type="noConversion"/>
  </si>
  <si>
    <t>[조사항목]
 - 협력업체 대상 불만사항 접수 및 처리 채널 운영 여부
[요청내용]
 - 협력업체 대상 소통 협의채널 운영 공개</t>
    <phoneticPr fontId="1" type="noConversion"/>
  </si>
  <si>
    <r>
      <rPr>
        <sz val="10"/>
        <color theme="1"/>
        <rFont val="Segoe UI Symbol"/>
        <family val="2"/>
      </rPr>
      <t>▪</t>
    </r>
    <r>
      <rPr>
        <sz val="10"/>
        <color theme="1"/>
        <rFont val="Calibri"/>
        <family val="2"/>
      </rPr>
      <t xml:space="preserve">S28 : </t>
    </r>
    <r>
      <rPr>
        <sz val="10"/>
        <color theme="1"/>
        <rFont val="맑은 고딕"/>
        <family val="2"/>
        <charset val="129"/>
        <scheme val="minor"/>
      </rPr>
      <t>Supply Chain Labor Standards</t>
    </r>
    <phoneticPr fontId="1" type="noConversion"/>
  </si>
  <si>
    <t>Materiality Issue 3. 기후변화 대응</t>
    <phoneticPr fontId="1" type="noConversion"/>
  </si>
  <si>
    <t>이사회의 감독 및 경영진의 역할</t>
    <phoneticPr fontId="1" type="noConversion"/>
  </si>
  <si>
    <t>GS건설의 최고 의사 결정 기관은 이사회입니다. 연 평균 7회 진행되고 있는 이사회의 산하에는 ESG위원 회 등 3개의 위원회가 있으며, ESG위원회에서 기후변화 대응을 포함한 지속가능경영에 대한 모든 의사결 정이 이루어집니다. 또한, GS건설은 ESG경영을 강화하기 위하여, ESG전문가를 사외이사로 선임함으로써 당사의 기후 변화에 대한 의지를 표명하였습니다. 2011년에 설립된 지속가능경영위원회를 ESG위원회로 확대 개편하여 운영하고 있으며, 환경(기후변화 포함), 사회, 지배구조에 대한 회사의 진행사항을 검토하 고, ESG경영 방향 수립 및 결정, 기후변화 관련 의사결정, 기후변화 위험&amp;기회 체계 운영 등 주요 기후변 화와 관련된 의사결정을 내리는 역할을 수행하고 있습니다. 또한, GS건설은 온실가스 목표관리제에 대응 하기 위하여 2012년부터 품질환경담당 주관의 에너지관리위원회를 운영하고 있습니다. 에너지관리위원 회는 유관부서 실무자를 대상으로 교육을 실시하며, 녹색환경팀, 사업부문/본부CM팀, 기술, 기획 등 다양 한 관련 부서가 참여하고 있습니다. 또한 정기회의를 통해 절감활동을 보고하고 진행 상황을 점검하여 대 책을 수립하는 등 건물 에너지 및 온실가스 절감에 노력을 기울이고 있습니다. 이 중 주요 안건은 CEO가 포함된 경영위원회에 보고되고 있습니다</t>
    <phoneticPr fontId="1" type="noConversion"/>
  </si>
  <si>
    <t>(1) E1 : 이사회 내 환경경영성과 검토 수준
(2) E2 : 이사회 내 기후변화 외 환경경영 이슈 관리 수준
(3) E3 : 이사회 내 환경경영성과 검토 수준</t>
    <phoneticPr fontId="1" type="noConversion"/>
  </si>
  <si>
    <t>(1) 이사회 내에서 기후변화 및 탄소중립 안건을 보고하거나 결의하였는가?
(2) 이사회 내에서 그 밖의* 주요한 환경경영 안건을 보고하거나 결의하였는가? (*자원순환, 물/토양/생물다양성, 오염물질/화학물질 등)
(3) 이사회 내에서 정기적으로 환경경영 성과를 검토하고 있는가?</t>
    <phoneticPr fontId="1" type="noConversion"/>
  </si>
  <si>
    <r>
      <rPr>
        <sz val="10"/>
        <color theme="1"/>
        <rFont val="Segoe UI Symbol"/>
        <family val="2"/>
      </rPr>
      <t>▪</t>
    </r>
    <r>
      <rPr>
        <sz val="10"/>
        <color theme="1"/>
        <rFont val="맑은 고딕"/>
        <family val="2"/>
        <charset val="129"/>
        <scheme val="minor"/>
      </rPr>
      <t>E1~3</t>
    </r>
    <r>
      <rPr>
        <sz val="10"/>
        <color theme="1"/>
        <rFont val="Calibri"/>
        <family val="2"/>
      </rPr>
      <t xml:space="preserve"> : </t>
    </r>
    <r>
      <rPr>
        <sz val="10"/>
        <color theme="1"/>
        <rFont val="맑은 고딕"/>
        <family val="2"/>
        <charset val="129"/>
        <scheme val="minor"/>
      </rPr>
      <t>Board</t>
    </r>
    <phoneticPr fontId="1" type="noConversion"/>
  </si>
  <si>
    <t>기후변화 대응 조직</t>
    <phoneticPr fontId="1" type="noConversion"/>
  </si>
  <si>
    <t>(1) 도표 : 이사회의 감독 및 경영진의 역할</t>
    <phoneticPr fontId="1" type="noConversion"/>
  </si>
  <si>
    <t>GS건설의 전반적인 조직에서 전사적으로 기후변화에 대응하고 있습니다. ESG팀에서는 전사 기후변화 대 응 전략 수립을 주관하고 기후변화대응 가이드라인을 제시하고 있으며, 이를 토대로 사업지원실과 각 사 업부문/본부에서는 사업추진 전 과정에 걸친 기후변화 리스크 및 기회분석을 포함한 전사적인 RM활동을 시행하고 있습니다. 녹색환경팀에서는 당사 운영 건물, 각 사업부문/본부 및 유관부서와 함께 에너지관리 위원회를 운영함으로써, 온실가스 감축과 정부의 온실가스 규제에 대응하고 있습니다</t>
  </si>
  <si>
    <t>(1) E4 : 환경경영 관리감독기능 부여
(2) E5 : 전담조직 구축 및 역할과 책임 공개 출처</t>
    <phoneticPr fontId="1" type="noConversion"/>
  </si>
  <si>
    <t>(1) 최고경영진의 환경경영 관련 책임 및 권한을 규정하고 명문화하였는가?
(2) 환경경영 이행 전담조직을 구축하고 역할과 책임을 공개하고 있는가?</t>
    <phoneticPr fontId="1" type="noConversion"/>
  </si>
  <si>
    <t>기후변화 시나리오 분석</t>
  </si>
  <si>
    <t>(1) 도표 : 기후변화 시나리오 분석 정의</t>
    <phoneticPr fontId="1" type="noConversion"/>
  </si>
  <si>
    <t>GS건설은 기후변화 시나리오 분석을 통해 당사에 미칠 수 있는 영향과 시나리오 상황에 맞게 대처할 수 있는 대응체계를 마련하였습니다. GS건설은 IPCC*, IEA* 등에서 제시하고 있는 시나리오를 바탕으로 국내외 정책 변화 및 건설 관련 신기술 동향, 타 건설사 사례, 내부 역량 등을 교차 검토 하여 대응방안을 마련하고 시나리오 분석을 수행하였습니다. * 기후 변화와 관련된 전 지구적 위험을 평가하고 국제적 대책을 마련하기 위해 세계기상기구(WMO)와 유엔환경계획(UNEP)이 공동으로 설립한 유엔 산하 국제 협의체 ** 국제에너지기구</t>
  </si>
  <si>
    <t>(1) E16 : 기후변화 관련 시나리오 분석 수준</t>
    <phoneticPr fontId="1" type="noConversion"/>
  </si>
  <si>
    <t>(1) [시범]기후변화 위험 관련 시나리오 분석을 실시하고 결과를 공개하는가?</t>
    <phoneticPr fontId="1" type="noConversion"/>
  </si>
  <si>
    <r>
      <rPr>
        <sz val="10"/>
        <rFont val="Segoe UI Symbol"/>
        <family val="3"/>
      </rPr>
      <t>▪</t>
    </r>
    <r>
      <rPr>
        <sz val="10"/>
        <rFont val="Calibri"/>
        <family val="3"/>
      </rPr>
      <t xml:space="preserve">S16 : </t>
    </r>
    <r>
      <rPr>
        <sz val="10"/>
        <rFont val="맑은 고딕"/>
        <family val="3"/>
        <charset val="129"/>
        <scheme val="minor"/>
      </rPr>
      <t>Climate Change Vulnerability</t>
    </r>
    <phoneticPr fontId="1" type="noConversion"/>
  </si>
  <si>
    <t>시나리오별 기후변화 위험 및 기회 영향 분석</t>
    <phoneticPr fontId="1" type="noConversion"/>
  </si>
  <si>
    <t>(1) 도표: 리스크/기회요인 영향 분석 시나리오</t>
    <phoneticPr fontId="1" type="noConversion"/>
  </si>
  <si>
    <t>GS건설은 기후변화로 인해 자사의 기업활동에 영향을 미칠 것으로 예상되는 리스크 및 기회를 파악하기 위해 GS건설의 사업장, 업스트림(Upstream)과 다운스트림(Downstream) 뿐만 아니라, 신사업 분야까지 함께 검토를 하였으며, 리스크 및 기회 요인이 당사에 미칠 수 있는 영향을 시나리오별로 분석하였습니다.</t>
    <phoneticPr fontId="1" type="noConversion"/>
  </si>
  <si>
    <t>기후변화 위험 및 기회의 재무적 영향</t>
    <phoneticPr fontId="1" type="noConversion"/>
  </si>
  <si>
    <t>(1) 도표: 리스크/기회요인 재무 영향 분석</t>
    <phoneticPr fontId="1" type="noConversion"/>
  </si>
  <si>
    <t xml:space="preserve">GS건설은 기후변화로 인해 도출된 물리적 리스크, 전환 리스크, 기회 요인에 따른 재무 요인을 정책변화, 탄소가격, 에너지 수요 및 구성, 주요 원자재, 기술수준 등으로 가정하여 재무영향을 도출하였으며, 이를 통해 당사에서 전사적으로 대응할 수 있는 활동을 정의하였습니다. GS건설은 기후변화 대응을 위해 기후변화 위험 및 기회 전사적 리스크 관리체계에 통합하여 체계적으로 관리해나가고 있습니다. </t>
    <phoneticPr fontId="1" type="noConversion"/>
  </si>
  <si>
    <t>위험관리</t>
    <phoneticPr fontId="1" type="noConversion"/>
  </si>
  <si>
    <t>기후변화 위험평가</t>
    <phoneticPr fontId="1" type="noConversion"/>
  </si>
  <si>
    <t>(1) 표 : Table I. Consequence and Probability Matrix
(2) 표 : Table II. Consequence and Probability table</t>
    <phoneticPr fontId="1" type="noConversion"/>
  </si>
  <si>
    <t>GS건설은 재무적 또는 전략적 측면에서의 기후변화 위험과 기회요인을 당사 위험관리 절차(Risk Management Procedure)에 따라 평가하고 있습니다. 상세 평가는 중요성과 발생가능성을 평가하는 Matrix를 활용하여 평가하고 있습니다. 중요성 평가(Consequence)는 비용(CostImpact)과 발생기간(ScheduleImpact) 두 가지를 고려하여 1~5점으로 점수를 부여하며, 발생가능성(Probability)은 Remote, Unlikely, Possible, Probable, Almost Certain으로 5단계로 나누어 1~5점으로 점수를 부여합니다. 해당 Matrix분석을 통해 중요성과 발생가능성의 곱의 점수에 따라 High, Middle, Low로 중대 위험을 분류하고 있습니다.</t>
    <phoneticPr fontId="1" type="noConversion"/>
  </si>
  <si>
    <t>기후변화 위험 관리 프로세스</t>
    <phoneticPr fontId="1" type="noConversion"/>
  </si>
  <si>
    <t>(1) 도표 : 당사 리스크 관리 Process</t>
    <phoneticPr fontId="1" type="noConversion"/>
  </si>
  <si>
    <t>위험 관리는 크게 사업 리스크 관리, 경영환경 리스크 관리 2가지로 분류 됩니다. 기후변화 리스크는 2가지 사항에 모두 고려되는 리스크로써 각 사업지원실, 사업본부 RM조직, 녹색환경팀 등 전사 조직에서 사업 착수 전부터, 사업 착수 중 그리고 운영에 이르기까지 전 과정에 걸친 기후변화 RM을 수행하고 있습+K47니다. GS건설은 선제적인 기후변화 대응을 위해 리스크 관리 프로세스를 수립하였으며, 매년 리스크 및기회 대응 조치 모니터링을 실시하여 프로세스를 고도화하고 있습니다. GS건설의 RM활동은 전사 ‘RiskManagement Procedure’에 따라 이루어지며, 리스크 파악 및 식별, 리스크 평가, 리스크 대응, 대응 후 모니터링 활동에 이르는 전 과정에서의 Risk process cycle에 따라 Risk 관리가 이루어지고 있습니다. 모니터링 결과는 주기적으로 CEO에게 보고되며, 중대 위험으로 평가된 사항에 대해서는 ESG위원회에 보고하여 재무적, 비재무적 영향을 심도있게 분석하고 논의합니다.</t>
    <phoneticPr fontId="1" type="noConversion"/>
  </si>
  <si>
    <t>지표 및 목표</t>
    <phoneticPr fontId="1" type="noConversion"/>
  </si>
  <si>
    <t>기후변화 지표관리</t>
    <phoneticPr fontId="1" type="noConversion"/>
  </si>
  <si>
    <t>(1) 표 : 기후변화 관리 목표</t>
    <phoneticPr fontId="1" type="noConversion"/>
  </si>
  <si>
    <t>GS건설은 체계적으로 온실가스 배출량을 모니터링하고 환경성과를 관리하는 등 환경경영 성과를 지속적으로 측정하기 위하여 녹색정보관리시스템을 구축하여 운영하고 있습니다. GS건설은 녹색정보관리시스템을통하여 전사 폐기물 배출 및 재활용량, 용수 사용 및 재활용량, 녹색구매, R&amp;D투자 등을 모니터링 하고 있으며, 또한, 2050년까지 각 환경성과들에 대한 KPI를 수립하여 달성 여부를 관리하고 있습니다. 이처럼 GS건설은 다양한 환경관련 시스템을 운영함으로써 환경경영 성과 관리의 효율성을 극대화하고 있습니다.</t>
    <phoneticPr fontId="1" type="noConversion"/>
  </si>
  <si>
    <t>(1) E7 : 기후변화 및 탄소중립 중장기 목표 및 전략 공개 수준
(2) E8 : 기후변화 외 중장기 목표 및 전략 공개 수준
(3) E21~31 : 온실가스 관련 운영 및 성과</t>
    <phoneticPr fontId="1" type="noConversion"/>
  </si>
  <si>
    <t>(1) 기후변화 및 탄소중립 관련 중장기 목표 및 전략을 공개하고 있는가?
(2) 그 밖의* 주요한 환경이슈와 연계된 중장기 목표 및 전략을 공개하고 있는가? (*자원순환, 물/토양/생물다양성, 오염물질/화학물질 등)
(3) 온실가스 배출 실적 개선/감축률/친환경 차량 보유 대수/에너지 사용량 목표 및 추진 실적/에너지 집약도/에너지 사용 실적 개선/에너지 사용량 감축률/온길가스 및 에너지 사용량 제 3자 검증/재생에너지 사용량/재생에너지 사용 실적 개선</t>
    <phoneticPr fontId="1" type="noConversion"/>
  </si>
  <si>
    <r>
      <rPr>
        <sz val="10"/>
        <color theme="1"/>
        <rFont val="Segoe UI Symbol"/>
        <family val="2"/>
      </rPr>
      <t>▪</t>
    </r>
    <r>
      <rPr>
        <sz val="10"/>
        <color theme="1"/>
        <rFont val="Calibri"/>
        <family val="2"/>
      </rPr>
      <t xml:space="preserve">E7,8: </t>
    </r>
    <r>
      <rPr>
        <sz val="10"/>
        <color theme="1"/>
        <rFont val="맑은 고딕"/>
        <family val="2"/>
        <charset val="129"/>
        <scheme val="minor"/>
      </rPr>
      <t xml:space="preserve">Climate Change Vulnerability
</t>
    </r>
    <r>
      <rPr>
        <sz val="10"/>
        <color theme="1"/>
        <rFont val="Segoe UI Symbol"/>
        <family val="2"/>
      </rPr>
      <t>▪</t>
    </r>
    <r>
      <rPr>
        <sz val="10"/>
        <color theme="1"/>
        <rFont val="Calibri"/>
        <family val="2"/>
      </rPr>
      <t xml:space="preserve">E21~22: </t>
    </r>
    <r>
      <rPr>
        <sz val="10"/>
        <color theme="1"/>
        <rFont val="맑은 고딕"/>
        <family val="2"/>
        <charset val="129"/>
        <scheme val="minor"/>
      </rPr>
      <t xml:space="preserve">Carbon Emissions
</t>
    </r>
    <r>
      <rPr>
        <sz val="10"/>
        <color theme="1"/>
        <rFont val="Segoe UI Symbol"/>
        <family val="2"/>
      </rPr>
      <t>▪</t>
    </r>
    <r>
      <rPr>
        <sz val="10"/>
        <color theme="1"/>
        <rFont val="Calibri"/>
        <family val="2"/>
      </rPr>
      <t xml:space="preserve">E23~31 : </t>
    </r>
    <r>
      <rPr>
        <sz val="10"/>
        <color theme="1"/>
        <rFont val="맑은 고딕"/>
        <family val="2"/>
        <charset val="129"/>
        <scheme val="minor"/>
      </rPr>
      <t xml:space="preserve">Electronic Waste </t>
    </r>
    <phoneticPr fontId="1" type="noConversion"/>
  </si>
  <si>
    <r>
      <rPr>
        <sz val="10"/>
        <rFont val="Segoe UI Symbol"/>
        <family val="3"/>
      </rPr>
      <t>▪</t>
    </r>
    <r>
      <rPr>
        <sz val="10"/>
        <rFont val="Calibri"/>
        <family val="3"/>
      </rPr>
      <t>E24~30: Energy and resource efficiency</t>
    </r>
    <phoneticPr fontId="1" type="noConversion"/>
  </si>
  <si>
    <r>
      <rPr>
        <sz val="10"/>
        <color theme="1"/>
        <rFont val="Segoe UI Symbol"/>
        <family val="2"/>
      </rPr>
      <t>▪</t>
    </r>
    <r>
      <rPr>
        <sz val="10"/>
        <color theme="1"/>
        <rFont val="맑은 고딕"/>
        <family val="2"/>
        <charset val="129"/>
      </rPr>
      <t>E21</t>
    </r>
    <r>
      <rPr>
        <sz val="10"/>
        <color theme="1"/>
        <rFont val="Calibri"/>
        <family val="2"/>
      </rPr>
      <t>:  Carbon - Own Operations</t>
    </r>
    <r>
      <rPr>
        <sz val="10"/>
        <color theme="1"/>
        <rFont val="Segoe UI Symbol"/>
        <family val="2"/>
      </rPr>
      <t xml:space="preserve">
▪</t>
    </r>
    <r>
      <rPr>
        <sz val="10"/>
        <color theme="1"/>
        <rFont val="Calibri"/>
        <family val="2"/>
      </rPr>
      <t xml:space="preserve">E23~E27: </t>
    </r>
    <r>
      <rPr>
        <sz val="10"/>
        <color theme="1"/>
        <rFont val="맑은 고딕"/>
        <family val="2"/>
        <charset val="129"/>
        <scheme val="minor"/>
      </rPr>
      <t xml:space="preserve">Emissions,
effluents and waste
</t>
    </r>
    <r>
      <rPr>
        <sz val="10"/>
        <color theme="1"/>
        <rFont val="Segoe UI Symbol"/>
        <family val="2"/>
      </rPr>
      <t>▪</t>
    </r>
    <r>
      <rPr>
        <sz val="10"/>
        <color theme="1"/>
        <rFont val="Calibri"/>
        <family val="2"/>
      </rPr>
      <t>E27~E31:
Carbon - own operations</t>
    </r>
    <phoneticPr fontId="1" type="noConversion"/>
  </si>
  <si>
    <t>온실가스 배출량 관리</t>
    <phoneticPr fontId="1" type="noConversion"/>
  </si>
  <si>
    <t>(1) 표 : 온실가스 배출량*</t>
    <phoneticPr fontId="1" type="noConversion"/>
  </si>
  <si>
    <t>2021년 10월 정부에서 발표한 탄소중립 계획에 따라 2030 NDC가 기준년도 대비 40%로 감축 목표가 상향되었습니다. 이에 따라 GS건설은 BAU 대비 2030년까지 10.62%, 2050년까지 31.86%의 온실가스 감축목표를 수립하였습니다. 2022년에는 BAU 대비 5.26%(배출목표:115,512tCO2-eq) 감축이 목표였으며,2022년 실제 배출량은 100,165tCO2-eq로 115.32% 초과 달성(Scope 1, 2 기준)하였습니다. 또한, GS건설은 국가 탄소중립 선언과 글로벌 트렌드에 발맞춰 온실가스 중장기 감축 전략 재수립 중에 있습니다.</t>
    <phoneticPr fontId="1" type="noConversion"/>
  </si>
  <si>
    <r>
      <rPr>
        <sz val="10"/>
        <color theme="1"/>
        <rFont val="Segoe UI Symbol"/>
        <family val="2"/>
      </rPr>
      <t>▪</t>
    </r>
    <r>
      <rPr>
        <sz val="10"/>
        <color theme="1"/>
        <rFont val="맑은 고딕"/>
        <family val="2"/>
        <charset val="129"/>
        <scheme val="minor"/>
      </rPr>
      <t xml:space="preserve">Climate Change Vulnerability
</t>
    </r>
    <r>
      <rPr>
        <sz val="10"/>
        <color theme="1"/>
        <rFont val="Segoe UI Symbol"/>
        <family val="2"/>
      </rPr>
      <t>▪</t>
    </r>
    <r>
      <rPr>
        <sz val="10"/>
        <color theme="1"/>
        <rFont val="맑은 고딕"/>
        <family val="2"/>
        <charset val="129"/>
        <scheme val="minor"/>
      </rPr>
      <t xml:space="preserve">Carbon Emissions
</t>
    </r>
    <r>
      <rPr>
        <sz val="10"/>
        <color theme="1"/>
        <rFont val="Segoe UI Symbol"/>
        <family val="2"/>
      </rPr>
      <t>▪</t>
    </r>
    <r>
      <rPr>
        <sz val="10"/>
        <color theme="1"/>
        <rFont val="맑은 고딕"/>
        <family val="2"/>
        <charset val="129"/>
        <scheme val="minor"/>
      </rPr>
      <t xml:space="preserve">Electronic Waste </t>
    </r>
    <phoneticPr fontId="1" type="noConversion"/>
  </si>
  <si>
    <t>기후변화 목표관리 성과</t>
    <phoneticPr fontId="1" type="noConversion"/>
  </si>
  <si>
    <t>(1) 표 : 온실가스 감축 실적</t>
    <phoneticPr fontId="1" type="noConversion"/>
  </si>
  <si>
    <t>GS건설은 온실가스 감축 목표를 달성하기 위하여 에너지 효율화, 고효율 기기 사용, 에너지 절감, EcoDriving 4가지 방법으로 감축활동을 추진하고 있습니다. 에너지 효율화 측면에서는 보일러 압력 조정, 냉난방 온도 조정 등이 있으며, 고효율 기기 사용 측면에서는 LED조명 및 센서등 교체 등이 있습니다. 그리고 에너지 절감 측면에서는 불필요 개소 소등, 사용하지 않는 전원 끄기 등이 있습니다. GS건설은 이런 다양한 온실가스 저감 활동을 에너지관리위원회의 정량적 지표 및 감축목표를 바탕으로 이행하고 모니터링 하고 있으며, 그 결과, 2022년에는 9,412tCO2-eq의 온실가스를 저감하였습니다.</t>
    <phoneticPr fontId="1" type="noConversion"/>
  </si>
  <si>
    <r>
      <rPr>
        <sz val="10"/>
        <rFont val="Segoe UI Symbol"/>
        <family val="3"/>
      </rPr>
      <t>▪</t>
    </r>
    <r>
      <rPr>
        <sz val="10"/>
        <rFont val="Calibri"/>
        <family val="3"/>
      </rPr>
      <t>Energy and resource efficiency</t>
    </r>
    <phoneticPr fontId="1" type="noConversion"/>
  </si>
  <si>
    <t>ESG Factbook</t>
    <phoneticPr fontId="1" type="noConversion"/>
  </si>
  <si>
    <t>Environmental</t>
    <phoneticPr fontId="1" type="noConversion"/>
  </si>
  <si>
    <t>환경임팩트 최소화</t>
    <phoneticPr fontId="1" type="noConversion"/>
  </si>
  <si>
    <t>환경경영 추진</t>
    <phoneticPr fontId="1" type="noConversion"/>
  </si>
  <si>
    <t>환경경영 전략체계</t>
    <phoneticPr fontId="1" type="noConversion"/>
  </si>
  <si>
    <t>(1) 도표 : 환경경영 장기적 목표와 전략 이행</t>
    <phoneticPr fontId="1" type="noConversion"/>
  </si>
  <si>
    <t>전 세계적으로 기후변화, 자원고갈 등 환경 문제가 대두되고 환경의 중요성이 증대되고 있습니다. 국내외 환경규제는 강화되고 환경 리스크 대응 역량이 곧 기업 경쟁력으로 연결되는 추세입니다. GS건설은 국제적 변화에 선제적으로 대응하고 글로벌 Top Tier 건설사의 책임을 이행하기 위해 환경경영 전략체계를 수립하여환경 대응 역량을 강화하고 있습니다. BAU 대비 2050년까지 온실가스 배출량 31.86% 감축을 목표로 3가지 전략 방향과 10가지 전략 과제를 수립하고 녹색경영평가서 평가 절차에 따라 성과(KPI)를 철저히 관리하고 있습니다</t>
    <phoneticPr fontId="1" type="noConversion"/>
  </si>
  <si>
    <t>(1) E6 : 환경경영 방침 공개 출처(홈페이지)</t>
    <phoneticPr fontId="1" type="noConversion"/>
  </si>
  <si>
    <t>(1) 환경경영 방침을 공개하고 있는가?</t>
    <phoneticPr fontId="1" type="noConversion"/>
  </si>
  <si>
    <t>환경경영 조직체계</t>
    <phoneticPr fontId="1" type="noConversion"/>
  </si>
  <si>
    <t>(1) 조직도 : 환경경영 조직도</t>
    <phoneticPr fontId="1" type="noConversion"/>
  </si>
  <si>
    <t>GS건설은 ESG팀을 신설하여 기후변화 위험과 기회를 반영한 기후변화 전략 수립을 주관하고 이사회 내ESG위원회에 보고하고 있으며, CSO(Chief Safety Officer)부문 품질환경담당 산하의 녹색환경팀이 실무 주축이 되어 환경영시스템인증, 환경성과 관리, 대외 네트워킹 등 환경경영활동을 담당하고 있습니다. 아울러 GS건설은 에너지관리위원회를 구성하여 사업부별 에너지 감축 목표를 구체화하고 이행 실적을 모니터링하고 있습니다. 이를 통해 모든 임직원이 환경의 중요성을 인식하고 환경경영활동을 적극적으로 실천하도록 장려함으로써 친환경 사업장을 구축하고자 합니다.</t>
    <phoneticPr fontId="1" type="noConversion"/>
  </si>
  <si>
    <t>환경경영 역량 강화</t>
    <phoneticPr fontId="1" type="noConversion"/>
  </si>
  <si>
    <t>환경법규 준수 및 점검 강화</t>
    <phoneticPr fontId="1" type="noConversion"/>
  </si>
  <si>
    <r>
      <t>GS건설은 환경법규를 준수하여 법률적 책임을 다하고 환경경영시스템에 따른 점검을 강화함으로써 ‘환경Penalty Zero’를 달성하기 위해 노력하고 있습니다. GS건설은 미세먼지 특별법 개정에 따른 환경부 주관‘고농도 미세먼지 저감 자발적 협약’을 적극 이행하고, 각 현장에 적합하게 미세먼지 저감활동을 추진하고있습니다. 아울러, GS건설 모바일 앱 ‘필수 환경수칙 자체 점검’을 활용해 점검을 강화하고 친환경 사업장을 구축해나가고 있습니다. 또한 건설환경관리 시설물 가이드 및 환경관리 사례집을 제작</t>
    </r>
    <r>
      <rPr>
        <sz val="10"/>
        <color theme="1"/>
        <rFont val="Yu Gothic"/>
        <family val="2"/>
        <charset val="128"/>
      </rPr>
      <t>・</t>
    </r>
    <r>
      <rPr>
        <sz val="10"/>
        <color theme="1"/>
        <rFont val="맑은 고딕"/>
        <family val="2"/>
        <charset val="129"/>
        <scheme val="minor"/>
      </rPr>
      <t>배포함으로써 강화되는 건설환경법규에 선제적으로 대응하고 환경 관리 역량을 키워나가고 있습니다.</t>
    </r>
    <phoneticPr fontId="1" type="noConversion"/>
  </si>
  <si>
    <t>(1) E15 : 환경 법/규제 관리 수준</t>
    <phoneticPr fontId="1" type="noConversion"/>
  </si>
  <si>
    <t>(1) 환경경영 관련 주요 법, 규제를 파악하고 대응 전략을 공개하고 있는가?</t>
    <phoneticPr fontId="1" type="noConversion"/>
  </si>
  <si>
    <t>건설현장 환경시설물 설치 가이드</t>
    <phoneticPr fontId="1" type="noConversion"/>
  </si>
  <si>
    <t>최근 환경규제가 강화됨에 따라 건설현장에 설치되는 환경시설물의 설치표준에 대한 필요성이 강조되고 있습니다. GS건설은 기존의 불명확한 설치 기준으로 인해 현장별로 상이했던 시설물을 개선하고 새로운 법규기준을 만족시킬 수 있도록 ‘환경관리시설물 설치 가이드’를 작성하여 현장에 배포하였습니다. 본 가이드는세륜시설, 폐기물 분리보관소 등 15가지 주제로 이루어져 있으며, 각 주제는 설치 가이드, 표지판, 안내문 형식으로 구성함으로써 이해도를 높였습니다.</t>
    <phoneticPr fontId="1" type="noConversion"/>
  </si>
  <si>
    <t>건설 현장 환경관리 강화를 위한 환경 투자</t>
    <phoneticPr fontId="1" type="noConversion"/>
  </si>
  <si>
    <t>(1) 표 : 환경 관리비* 현황
(2) 도표 : 환경 R&amp;D 및 친환경 신사업 투자 현황</t>
    <phoneticPr fontId="1" type="noConversion"/>
  </si>
  <si>
    <t>GS건설은 환경투자비를 현장 환경 관리비, 환경 관련 기술투자비, 친환경신사업 관련 투자비 3가지 항목으로 구분하고 있으며 이에 대한 계획을 수립하여 이행하고 있습니다.</t>
    <phoneticPr fontId="1" type="noConversion"/>
  </si>
  <si>
    <t>임직원 환경관리 역량 교육</t>
    <phoneticPr fontId="1" type="noConversion"/>
  </si>
  <si>
    <t>GS건설은 친환경 경영에 대한 이해 증진 및 활동 효율성 제고를 위해 체계적인 교육을 실시합니다. 환경 측면에서 특별 관리가 필요한 동절기, 장마철 등의 시기를 대비하여 집중적으로 현장 환경관리 지침을 배포하고, 환경 관련 이슈가 발생할 경우 Case Study를 사내 EP게시판에 공지함으로써 전 직원이 공유할 수 있도록 하고 있습니다. 신임CM, 현장 환경관리자와 본사 담당자들 대상으로는 환경 관리법규, 환경 이슈사항, 환경 개선사례 등을 현장 방문 및 화상회의를 통해 전달하고 있습니다. 보다 전문적인 지식과 Skill이 필요한 경우 심화과정(소음진동, 미세먼지)을 제공하여 현장 환경관리 요구사항에 대비하고 있습니다.</t>
    <phoneticPr fontId="1" type="noConversion"/>
  </si>
  <si>
    <t>협력회사 환경관리 역량 교육</t>
    <phoneticPr fontId="1" type="noConversion"/>
  </si>
  <si>
    <t>(1) 표 : 2022 임직원 및 협력회사 환경 교육 성과</t>
    <phoneticPr fontId="1" type="noConversion"/>
  </si>
  <si>
    <t>현장의 공사수행 주체인 협력회사의 환경 관리에 대한 역량과 관심을 강화하고자, 협력회사의 소장 및 관리 감독자를 대상으로 교육을 실시하고 있습니다. 신규 착공 현장에 방문하여 현장 특성을 고려한 업체별 환경 관리사항에 대한 맞춤 교육을 실시하고 환경관리체계 구축을 지원하고 있습니다. 아울러, 교육 시 자원 절감 및 재활용, 에너지 및 온실가스 저감방안 등에 대한 교육을 통해 협력회사의 환경의식을 제고하고 최신 환 경정책 동향 및 사회적 이슈 등을 공유하여 환경 전반에 대한 관심을 확대하기 위해 노력하고 있습니다.</t>
    <phoneticPr fontId="1" type="noConversion"/>
  </si>
  <si>
    <t>(1) E9 : 환경경영 교육 관리 수준</t>
    <phoneticPr fontId="1" type="noConversion"/>
  </si>
  <si>
    <t>(1) 임직원에 대한 환경경영 교육을 실시하고 그 내역을 공개하고 있는가?</t>
    <phoneticPr fontId="1" type="noConversion"/>
  </si>
  <si>
    <t>국내 최초 싱가포르 건설청 GGBS* CHAMPION 수상</t>
    <phoneticPr fontId="1" type="noConversion"/>
  </si>
  <si>
    <t>(1) 사진 : 싱가포르 톰슨이스트코스트라인 T301</t>
    <phoneticPr fontId="1" type="noConversion"/>
  </si>
  <si>
    <t>GS건설은 싱가포르 건설청 및 인증기관이 주관하는 기업 단위 환경인증제도(GGBS, Green and Gracious Builder Scheme) 심사에서 2022년 최고 등급인 STAR 등급을 부여 받아 2014년 최초 인증부터 9년 연속 STAR 등급을 유지하고 있습니다. 이를 통해 글로벌 친환경 건설사로 공인 받고 있으며, 향후 ESG 분야의 선도기업이 되기 위한 친환경 관련 인증제도를 확대해 나갈 예정입니다.
*싱가포르 건설청 및 인증기관이 주관하는 환경인증제도로 현지에서 시공중인 기업을 대상으로 환경정책, 소음/진동, 폐기물, 민원, 환경개선 활동 등을 종합적으로 평가해 등급을 부여함</t>
    <phoneticPr fontId="1" type="noConversion"/>
  </si>
  <si>
    <t>전사적 친환경 건설 프로세스</t>
    <phoneticPr fontId="1" type="noConversion"/>
  </si>
  <si>
    <t>(1) 도표 : 전사적 친환경 건설 프로세스</t>
    <phoneticPr fontId="1" type="noConversion"/>
  </si>
  <si>
    <t>GS건설은 사업 전 과정에서 환경경영을 실천하고 있습니다. GS건설의 환경경영시스템은 매뉴얼을 중심으로 관련 분야별 절차서와 지침서에 따라 운영되고 있습니다. GS건설은 착공 이전부터 준공까지 전과정에 걸쳐 발생할 수 있는 환경이슈를 선제적으로 지원하여 위험을 예방하고 있습니다. 구체적 사업 프로세스인 설계, 공급업체 선정, 자재구매 및 생산, 시공, 철거, 운영에 이르는 전 사업 과정에 걸쳐 전사적 환경경영을 실천 하고 있습니다. 특히, 건설업과 연계된 환경 핵심 분야인 온실가스, 폐기물, 수자원, 대기, 생태계 보전 등에 적극적으로 대응하고 있습니다. 더 나아가, GS건설은 녹색정보관리시스템을 운영하여 체계적으로 온실가스 배출량을 모니터링하고 환경성과를 관리하고 있습니다</t>
    <phoneticPr fontId="1" type="noConversion"/>
  </si>
  <si>
    <t>친환경 설계, 고효율 건축물 설계</t>
    <phoneticPr fontId="1" type="noConversion"/>
  </si>
  <si>
    <t>(1) 도표 : 율 빌딩 비율</t>
    <phoneticPr fontId="1" type="noConversion"/>
  </si>
  <si>
    <t>GS건설은 친환경 설계를 통해 건축물의 에너지 효율을 높이고 있습니다. 특히 에너지 소비량을 줄인 최적설계 기술을 개발해 그린빌딩 및 그린홈을 건축하고 있습니다. 단열 설계로 에너지 소비량을 감소시키고, 신재생에너지인 지열과 태양광을 사용하여 에너지를 자체 생산할 수 있도록 설계하고 있습니다. 현재 건축 중인 ‘흑석리버파크자이’ 아파트 단지의 경우 이와 같은 신재생 에너지 설계 시스템을 도입해 탄소배출을 감소시키고, 에너지 효율성을 높이고 있습니다</t>
    <phoneticPr fontId="1" type="noConversion"/>
  </si>
  <si>
    <t>친환경 조달, 친환경 자재 및 원료 사용</t>
    <phoneticPr fontId="1" type="noConversion"/>
  </si>
  <si>
    <t>녹색구매 실천</t>
    <phoneticPr fontId="1" type="noConversion"/>
  </si>
  <si>
    <t>(1) 표 : 녹색구매 비용</t>
    <phoneticPr fontId="1" type="noConversion"/>
  </si>
  <si>
    <t>GS건설은 정부의 친환경 상품 확산 정책에 기여하고자 녹색구매를 통해 자재, 상품 등을 조달하고 있습니다. GS건설은 녹색 상품으로 대체 가능한 자재 등을 모색하여, 녹색 상품 우선 구매를 실천하고 있습니다. 특히 GS건설은 환경마크, HB마크, 에너지소비효율 등에 대한 업체별 인증현황을 녹색구매시스템에서 관리 중이며, 인증별 품목코드 관리를 통해 친환경 녹색구매 비용을 산정하고 실적을 모니터링하고 있습니다. 2022년 녹색 구매비율은 8.04%로 총 1,011억 규모의 녹색구매를 실천하였습니다. 아울러, 환경경영을 실천하기 위하여 구매시스템 내 녹색구매를 선언하고, 협력회사나 신규업체를 평가할 때 환경 인증 보유업체와 친환경 상품 납품업체에 인센티브를 부여하고 있습니다.</t>
    <phoneticPr fontId="1" type="noConversion"/>
  </si>
  <si>
    <t>(1) E33 : 원(부)자재 사용 실적 공개 출처
(2) E34 : 재생원료 사용 실적 공개 출처</t>
    <phoneticPr fontId="1" type="noConversion"/>
  </si>
  <si>
    <t>(1) 주요 원(부)자재 사용 실적*을 공개하고 있는가? (*총 사용량, 집약도 등)
(2) 재생원료 사용 실적*을 공개하고 있는가? (*총 사용량, 비중 등)</t>
    <phoneticPr fontId="1" type="noConversion"/>
  </si>
  <si>
    <r>
      <rPr>
        <sz val="10"/>
        <rFont val="Segoe UI Symbol"/>
        <family val="3"/>
      </rPr>
      <t>▪</t>
    </r>
    <r>
      <rPr>
        <sz val="10"/>
        <rFont val="Calibri"/>
        <family val="3"/>
      </rPr>
      <t xml:space="preserve">E33~34: </t>
    </r>
    <r>
      <rPr>
        <sz val="10"/>
        <rFont val="맑은 고딕"/>
        <family val="3"/>
        <charset val="129"/>
        <scheme val="minor"/>
      </rPr>
      <t>Raw Material Sourcing</t>
    </r>
    <phoneticPr fontId="1" type="noConversion"/>
  </si>
  <si>
    <r>
      <rPr>
        <sz val="10"/>
        <rFont val="Segoe UI Symbol"/>
        <family val="1"/>
      </rPr>
      <t>▪</t>
    </r>
    <r>
      <rPr>
        <sz val="10"/>
        <rFont val="Calibri"/>
        <family val="1"/>
      </rPr>
      <t xml:space="preserve">E33~34: </t>
    </r>
    <r>
      <rPr>
        <sz val="10"/>
        <rFont val="맑은 고딕"/>
        <family val="3"/>
        <charset val="129"/>
        <scheme val="minor"/>
      </rPr>
      <t>Energy and resource efficiency</t>
    </r>
    <phoneticPr fontId="1" type="noConversion"/>
  </si>
  <si>
    <t>친환경 자재 건축현장 적용</t>
    <phoneticPr fontId="1" type="noConversion"/>
  </si>
  <si>
    <t>GS건설은 건축현장에서 환경표지인증서를 받은 자재를 사용하여 건축물 환경 부하 저감을 위한 기반을 조성하고 이를 설계에 반영하여 환경영향을 최소화하고 있습니다. 또한 녹색건축인증 등 친환경 설계 지침을 설계 및 구매 내역에 맞게 현장 시공에 적용 하고 있습니다. 그리고 내벽재, 바닥재, 창호재 등 주요 건축 부자재에 환경성선언(EPD) 제품, 저탄소 자재, 자원 순환성, 유해물질 저감 등 친환경 자재를 지속적으로 사용하고 있습니다.</t>
    <phoneticPr fontId="1" type="noConversion"/>
  </si>
  <si>
    <t>친환경소재 근무복 도입</t>
    <phoneticPr fontId="1" type="noConversion"/>
  </si>
  <si>
    <t>GS건설은 폐페트병을 잘게 부숴 섬유소재로 만든 리사이클 폴리에스터 ‘리젠(REGEN)’으로 만든 친환경 조끼를 근무복으로 사용하고 있습니다. 기존에는 화학합성섬유인 폴리에스터로 만든 조끼를 사용하였으나, 지난 해 친
환경 소재 조끼 도입을 시작으로 근무복 티셔츠 또는 점퍼 등 현장 근무복에 친환경 소재 도입을 점진적으로 확대 적용할 예정입니다. GS건설은 2022년 친환경 조끼 도입을 통해 2리터 페트병 1만 3,690개를 재활용하는 효과(연간 발주량 2,852벌)를 발생시켰으며 2023년에도 약 3,000벌의 친환경 근무복을 제작할 예정입니다. GS건설은 건설현장에서 가장 많이 사용되는 근무복에 친환경소재를 적용함으로써 자원의 선순환을 위한 지속가능한 소비와 환경 파괴를 최소화하는 적극적 친환경 경영을 지속해 나갈 계획입니다.</t>
    <phoneticPr fontId="1" type="noConversion"/>
  </si>
  <si>
    <t>폐안전모 Recycling 테스트</t>
    <phoneticPr fontId="1" type="noConversion"/>
  </si>
  <si>
    <t>(1) 도표 : 안전모 재활용 Process</t>
    <phoneticPr fontId="1" type="noConversion"/>
  </si>
  <si>
    <t>GS건설은 2022년 9월부터 2023년 1월까지 폐안전모 수거-운송-전처리-재활용의 전과정 Recycling 테스트를 진행하였습니다. 이를 통해 36개 현장에서 안전모 3,024개를 수거하여 최종 세척 및 압출을 통해 ABS Pellet 467kg를 생산하였습니다. 2023년 6월 이후에는 생산된 ABS Pellet을 활용한 제품 생산 여부를 검토 예정입니다. GS건설은 안전모를 가치 있게 재탄생 시키는 일과 이미 발생된 폐기물에 대해 이를 재활용하거나 다른 형태로 전환하여 재이용함으로써 자원순환을 이행하고 있습니다.</t>
    <phoneticPr fontId="1" type="noConversion"/>
  </si>
  <si>
    <t>지역사회 친환경 활동</t>
    <phoneticPr fontId="1" type="noConversion"/>
  </si>
  <si>
    <t>(1) 도표 : 2022 국내현장 지역사회 환경정화 활동</t>
    <phoneticPr fontId="1" type="noConversion"/>
  </si>
  <si>
    <t>GS건설은 모든 임직원이 함께 폐기물 발생량을 감축 시키기 위해 노력하고 있습니다. 폐안전모 재활용, 친환경 용지, 포장용기 사용, 다회용컵 비치, 종이를 사용하지 않는 회의 등 다양한 활동을 통해 자원순환에 동참하고 있습니다. 그리고 국내현장에서는 현장 주변을 청소하고 폐기물을 수거하는 등 자율적으로 환경정화활동을 진행하고 있습니다.</t>
    <phoneticPr fontId="1" type="noConversion"/>
  </si>
  <si>
    <t>천연 자원 지킴이 ‘Eco –Sand’</t>
    <phoneticPr fontId="1" type="noConversion"/>
  </si>
  <si>
    <t>GS건설은 천연 자원의 소중함을 인지하고 자원을 보존 하기 위해 천연 자원을 재활용하여 조달하고 있습니다. GS건설은 천연골재 채취의 어려움과 바다 모래 채취 반대 여론으로 모래 및 자갈 수급의 어려움을 겪고 있었습니다. 이에, 환경성과 경제성을 충족시키는 Eco-Sand 생산 시스템을 개발해 모래와 자갈을 수급하였습니다. ‘고속국도 제14호선 창녕-밀양간 건설공사’ 현장에서 터널 발파 시 발생하는 암버럭*을 파쇄하여 Eco-Sand를 생산하였으며, 크라샤장**을 조성해 골재 채취 후 운반과정을 생략시켰습니다. 그 결과Eco-Sand를 안정적으로 수급하고, 운반시 발생하는 경유 25만L를 감소시켰으며 온실가스 667tCO2-eq를 감축할 수 있었습니다.* 암버럭: 굴착과정에서 발생한 발파석 ** 크라샤장: 고속도로 현장에서 발생한 모암을 분쇄해 쇄석을 만드는 공장</t>
    <phoneticPr fontId="1" type="noConversion"/>
  </si>
  <si>
    <t>친환경 운송, 연료 효율 극대화</t>
    <phoneticPr fontId="1" type="noConversion"/>
  </si>
  <si>
    <t>Eco Driving 캠페인</t>
  </si>
  <si>
    <t>GS건설은 운송 과정에서의 환경영향을 최소화하기 위해 Eco Driving 캠페인을 추진하고 있습니다. 운전 인력을 대상으로 공회전 금지, 적정속도 운행, 노후장비차량 사용 억제 등의 내용으로 자체 교육을 실시하고있습니다. 향후에도 녹색 운송을 활성화하기 위해 Eco Driving 포스터를 배포하고 관련 캠페인을 지속적으로 진행할 계획입니다.</t>
    <phoneticPr fontId="1" type="noConversion"/>
  </si>
  <si>
    <t>업무용 차량 전기차 전환</t>
    <phoneticPr fontId="1" type="noConversion"/>
  </si>
  <si>
    <t>(1) 이미지 : K-EV100 기업 승인서</t>
    <phoneticPr fontId="1" type="noConversion"/>
  </si>
  <si>
    <t>GS건설은 정부의 친환경차 전환 정책에 따라 한국형 무공해차 전환100(K-EV100)가입신청을 하여 대기환경 개선과 수송부문 탄소중립 달성을 위하여 단계별로 친환경차 전환을 추진하고자 합니다. 이를 위해 업무용 렌트 대상 차량에 대한 전기차량별 단가 기준을 신설하는 등 전기차 전환을 위한 기반을 마련하였으며, 2030년까지는 업무용 차량의 100% 전기차 전환을 추진할 계획입니다</t>
    <phoneticPr fontId="1" type="noConversion"/>
  </si>
  <si>
    <t>친환경 시공, 사업장 주변 환경오염 예방</t>
    <phoneticPr fontId="1" type="noConversion"/>
  </si>
  <si>
    <t>비산먼지 및 미세먼지 저감 대책</t>
    <phoneticPr fontId="1" type="noConversion"/>
  </si>
  <si>
    <t>(1) 표 : 2022 현장지원 및 점검활동</t>
    <phoneticPr fontId="1" type="noConversion"/>
  </si>
  <si>
    <t>GS건설은 환경법규와 환경부 지침을 준수하기 위하여 비산먼지 관리 사례집을 발간하여 전 현장에서 활용할 수 있도록 배포하고 있습니다. GS건설은 건설과정에서 발생하는 비산먼지와 미세먼지를 해결하고자 급속환기 및 이동식 집진기 기술을 개발하였습니다. 이동식 집진기 기술은 공사과정에서 발생하는 먼지를 흡입하고, 물과 섞어 흙 형태로 배출하여 관리합니다. 아울러, 세륜시설 설치, 방진덮개 설치 등의 방법으로 건설과정에서 발생하는 대기 오염을 최소화하고 있습니다. 또한 비산먼지, 소음진동, 수질, 토양 등에 관련한 내용이 포함된 환경관리가이드북*을 배포하여 현장에서 철저하게 환경성과를 관리하기 위해 노력하고 있습니다. 그 결과, 현장에서 2022년 170건**의 활동을 진행했습니다.* 법적 요구사항, 인허가 사항, 시설물 설치 기준 및 관리 지침 등에 대해 법령과 사례 위주의 지침과 분야별 중점 점검사항 등으로 구성 ** 내부 환경 관리 시스템(Q.HSE) 공개 기준</t>
    <phoneticPr fontId="1" type="noConversion"/>
  </si>
  <si>
    <t>(1) E41 : 비산먼지 저감을 위한 사내 지침 혹은 대책을 수립하고, 저감 활동을 이행하는가?
(2) 소음진동 관리 지침 및 저감 활동 이행 수준</t>
    <phoneticPr fontId="1" type="noConversion"/>
  </si>
  <si>
    <t>(1) 비산먼지 저감을 위한 사내 지침 혹은 대책을 수립하고, 저감 활동을 이행하는가?
(2) 소음진동 관리를 위한 사내 지침 혹은 대책을 수립하고, 관련 활동을 이행하는가?</t>
    <phoneticPr fontId="1" type="noConversion"/>
  </si>
  <si>
    <r>
      <rPr>
        <sz val="10"/>
        <rFont val="Segoe UI Symbol"/>
        <family val="3"/>
      </rPr>
      <t>▪</t>
    </r>
    <r>
      <rPr>
        <sz val="10"/>
        <rFont val="Calibri"/>
        <family val="3"/>
      </rPr>
      <t xml:space="preserve">E41: </t>
    </r>
    <r>
      <rPr>
        <sz val="10"/>
        <rFont val="맑은 고딕"/>
        <family val="3"/>
        <charset val="129"/>
        <scheme val="minor"/>
      </rPr>
      <t>Emissions, effluents and waste</t>
    </r>
    <phoneticPr fontId="1" type="noConversion"/>
  </si>
  <si>
    <t>수생태계 보전을 위한 노력</t>
    <phoneticPr fontId="1" type="noConversion"/>
  </si>
  <si>
    <r>
      <t>GS건설은 수생태계 보전을 위해 수생태계 보호 기술인 에어버블 차단막 기술을 활용하고 있습니다. 에어버블 차단막 기술은 수중에서 고압으로 방출되는 에어버블을 통해 해양생물의 이동을 차단하는 기술로서 생물체 유입을 방지하고 수생태계를 보전합니다. 아울러, 환경영향평가 대상현장에서는 주기적으로 수질을 모니터링하여 건설과정에서 발생하는 수질 오염을 방지하고 있습니다. 또한, 오</t>
    </r>
    <r>
      <rPr>
        <sz val="10"/>
        <color theme="1"/>
        <rFont val="Calibri"/>
        <family val="2"/>
        <charset val="161"/>
      </rPr>
      <t>·</t>
    </r>
    <r>
      <rPr>
        <sz val="10"/>
        <color theme="1"/>
        <rFont val="맑은 고딕"/>
        <family val="2"/>
        <charset val="129"/>
        <scheme val="minor"/>
      </rPr>
      <t>폐수처리시설을 설치해 작업 과정에서 발생하는 오수</t>
    </r>
    <r>
      <rPr>
        <sz val="10"/>
        <color theme="1"/>
        <rFont val="Yu Gothic"/>
        <family val="2"/>
        <charset val="128"/>
      </rPr>
      <t>・</t>
    </r>
    <r>
      <rPr>
        <sz val="10"/>
        <color theme="1"/>
        <rFont val="맑은 고딕"/>
        <family val="2"/>
        <charset val="129"/>
        <scheme val="minor"/>
      </rPr>
      <t>폐수를 방류기준 이하로 처리하고 있습니다.</t>
    </r>
    <phoneticPr fontId="1" type="noConversion"/>
  </si>
  <si>
    <t>(1) E43 : 수질오염물질 관리 정보 출처</t>
    <phoneticPr fontId="1" type="noConversion"/>
  </si>
  <si>
    <t>(1) 법적 허용기준 대비 강화된 사내 관리기준을 마련하여 수질오염물질을 관리하는가?</t>
    <phoneticPr fontId="1" type="noConversion"/>
  </si>
  <si>
    <r>
      <rPr>
        <sz val="10"/>
        <color theme="1"/>
        <rFont val="Segoe UI Symbol"/>
        <family val="2"/>
      </rPr>
      <t>▪</t>
    </r>
    <r>
      <rPr>
        <sz val="10"/>
        <color theme="1"/>
        <rFont val="Calibri"/>
        <family val="2"/>
      </rPr>
      <t xml:space="preserve">E43: </t>
    </r>
    <r>
      <rPr>
        <sz val="10"/>
        <color theme="1"/>
        <rFont val="맑은 고딕"/>
        <family val="2"/>
        <charset val="129"/>
        <scheme val="minor"/>
      </rPr>
      <t>Water stress</t>
    </r>
    <phoneticPr fontId="1" type="noConversion"/>
  </si>
  <si>
    <r>
      <rPr>
        <sz val="10"/>
        <rFont val="Segoe UI Symbol"/>
        <family val="3"/>
      </rPr>
      <t>▪</t>
    </r>
    <r>
      <rPr>
        <sz val="10"/>
        <rFont val="Calibri"/>
        <family val="3"/>
      </rPr>
      <t>E42: Emissions, effluents and waste</t>
    </r>
    <r>
      <rPr>
        <sz val="10"/>
        <rFont val="맑은 고딕"/>
        <family val="3"/>
        <charset val="129"/>
        <scheme val="minor"/>
      </rPr>
      <t/>
    </r>
  </si>
  <si>
    <t>식생 및 멸종위기 생태종 보호</t>
    <phoneticPr fontId="1" type="noConversion"/>
  </si>
  <si>
    <t>(1) 표 : 사업지역 생태환경 보호 현황</t>
    <phoneticPr fontId="1" type="noConversion"/>
  </si>
  <si>
    <t>GS건설은 건축 과정에서 마주하는 식생 및 멸종위기 생태종을 보호하고 있습니다. 건설계획 수립부터 생태계에 미칠 영향들을 분석하고 환경영향평가를 실시해 주변 환경생태계를 선제적으로 파악해 대응하고 있습니다. 식생 가이식, 생태통로 및 유도 울타리 설치, 저소음 저진동 공법 등의 방법을 동원하여 생태계를 보호하고 있으며, 수목 2,022주를 가이식하고, 법정 보호종인 황조롱이, 수달, 붉은배새매 등의 서식지를 보호함으로써 건설 작업을 완료했습니다.</t>
    <phoneticPr fontId="1" type="noConversion"/>
  </si>
  <si>
    <t>(1) E40 : 생물다양성 보전 강화 활동 수준</t>
    <phoneticPr fontId="1" type="noConversion"/>
  </si>
  <si>
    <t>(1) 생물다양성의 보전을 강화하기 위한 활동을 이행하였는가?</t>
    <phoneticPr fontId="1" type="noConversion"/>
  </si>
  <si>
    <r>
      <rPr>
        <sz val="10"/>
        <rFont val="Segoe UI Symbol"/>
        <family val="3"/>
      </rPr>
      <t>▪</t>
    </r>
    <r>
      <rPr>
        <sz val="10"/>
        <rFont val="Calibri"/>
        <family val="3"/>
      </rPr>
      <t>E40: Biodiversity &amp; Land Use</t>
    </r>
    <phoneticPr fontId="1" type="noConversion"/>
  </si>
  <si>
    <r>
      <rPr>
        <sz val="10"/>
        <rFont val="Segoe UI Symbol"/>
        <family val="1"/>
      </rPr>
      <t>▪</t>
    </r>
    <r>
      <rPr>
        <sz val="10"/>
        <rFont val="Calibri"/>
        <family val="1"/>
      </rPr>
      <t>E40: Impact on land use and biodiversity</t>
    </r>
    <phoneticPr fontId="1" type="noConversion"/>
  </si>
  <si>
    <r>
      <rPr>
        <sz val="10"/>
        <rFont val="Segoe UI Symbol"/>
        <family val="3"/>
      </rPr>
      <t>▪</t>
    </r>
    <r>
      <rPr>
        <sz val="10"/>
        <rFont val="Calibri"/>
        <family val="3"/>
      </rPr>
      <t>E40: Land Use and Biodiversity</t>
    </r>
    <phoneticPr fontId="1" type="noConversion"/>
  </si>
  <si>
    <t>폐기물 모니터링 및 재활용 강화</t>
    <phoneticPr fontId="1" type="noConversion"/>
  </si>
  <si>
    <t>(1) 표 : 폐기물 목표, 발생 및 처리량</t>
    <phoneticPr fontId="1" type="noConversion"/>
  </si>
  <si>
    <t>GS건설은 시공중에 발생하는 폐기물 배출을 최소화하기 위해 폐기물 배출 및 자원화 목표를 수립하여 운영하고 있습니다. 특히, 건설과정 중 발생하는 환경적 책임을 이행하고자 폐기물 재활용에 앞장서고 있습니다. 대표적으로 배곧 신도시 해안도로확충공사 현장에서 발생한 건설 오니(부상토 29,371m3)를 적법하게 건조 후 재활용하였습니다. 또한, 폐기물 재활용률 확대를 위하여 협력업체와 소각/매립항목을 최소화하여 계약을 체결하고 있습니다. 이러한 노력으로 2022년 폐기물 재활용률 99.9%(2021년 99.8%)를 달성할 수 있었습니다.</t>
    <phoneticPr fontId="1" type="noConversion"/>
  </si>
  <si>
    <t>(1) E32 : 당해 연도(2022년) 폐기물 배출량 목표 및 실적 공개 출처
(2) E35 : 폐기물 처리 실적 공개 수준
(3) E36 : 폐기물 발생 실적 정보 출처
(4) E37 : 폐기물 발생 실적 정보 출처
(5) E38 : 폐기물 발생 실적 정보 출처</t>
    <phoneticPr fontId="1" type="noConversion"/>
  </si>
  <si>
    <t xml:space="preserve">(1) 당해 연도(2022년) 폐기물 목표 및 목표 대비 추진 실적을 공개하고 있는가?
(2) 당해 연도(2022년) 폐기물 처리(처분) 실적을 세부적으로 공개하고 있는가?
(3) 최근 3개년 폐기물 발생 실적이 개선되었는가?
(4) 최근 3개년 폐기물 발생량 감축률
(5) 전년 대비 폐기물 재활용 실적*(%)이 개선되었는가? (*폐기물 발생 총량 대비 폐기물 재활용량)
</t>
    <phoneticPr fontId="1" type="noConversion"/>
  </si>
  <si>
    <r>
      <rPr>
        <sz val="10"/>
        <color theme="1"/>
        <rFont val="Segoe UI Symbol"/>
        <family val="2"/>
      </rPr>
      <t>▪</t>
    </r>
    <r>
      <rPr>
        <sz val="10"/>
        <color theme="1"/>
        <rFont val="맑은 고딕"/>
        <family val="2"/>
        <charset val="129"/>
        <scheme val="minor"/>
      </rPr>
      <t xml:space="preserve">E35~38 : Packaing Material &amp; Waste
</t>
    </r>
    <phoneticPr fontId="1" type="noConversion"/>
  </si>
  <si>
    <r>
      <rPr>
        <sz val="10"/>
        <rFont val="Segoe UI Symbol"/>
        <family val="1"/>
      </rPr>
      <t>▪</t>
    </r>
    <r>
      <rPr>
        <sz val="10"/>
        <rFont val="Calibri"/>
        <family val="1"/>
      </rPr>
      <t xml:space="preserve">E32,35~38: </t>
    </r>
    <r>
      <rPr>
        <sz val="10"/>
        <rFont val="맑은 고딕"/>
        <family val="3"/>
        <charset val="129"/>
        <scheme val="minor"/>
      </rPr>
      <t>Energy and resource efficiency</t>
    </r>
    <phoneticPr fontId="1" type="noConversion"/>
  </si>
  <si>
    <r>
      <rPr>
        <sz val="10"/>
        <color theme="1"/>
        <rFont val="Segoe UI Symbol"/>
        <family val="2"/>
      </rPr>
      <t>▪</t>
    </r>
    <r>
      <rPr>
        <sz val="10"/>
        <color theme="1"/>
        <rFont val="맑은 고딕"/>
        <family val="2"/>
        <charset val="129"/>
        <scheme val="minor"/>
      </rPr>
      <t>E32,35~38: Emissions, effluents and waste</t>
    </r>
    <phoneticPr fontId="1" type="noConversion"/>
  </si>
  <si>
    <t>폐기물은 줄이고 환경을 지키는 ‘폐기물 에너지화’</t>
    <phoneticPr fontId="1" type="noConversion"/>
  </si>
  <si>
    <t>GS건설은 폐기물 에너지화 기술을 사용하여 폐기물을 에너지로 전환하고 있습니다. 폐기물 에너지화 기술은 폐기물처리와 동시에 폐기물을 전력 및 열 에너지로 전환시킵니다. 이에, 폐기물로 발생하는 환경 영향을 감소시키고, 에너지를 생산하여 자원을 절약합니다. GS건설은 폐기물 자동 집하 시스템, 폐기물 전처리 기술(MBT), 스토커 소각 기술 등 폐기물 에너지화(Waste-to-Energy) 기술을 적극 활용하여 폐기물 에너지화 시설 시공 26건, 운영 28건의 성과를 달성하였습니다</t>
    <phoneticPr fontId="1" type="noConversion"/>
  </si>
  <si>
    <t>탄산가스 친환경 중화시스템을 개발하여 폐수 처리</t>
    <phoneticPr fontId="1" type="noConversion"/>
  </si>
  <si>
    <t>GS건설은 폐수처리 시 기체 탄산가스를 액상 알칼리폐수에 고효율 용해가 가능하도록 탄산가스 용해장치를 개발하여 이를 안전하게 자동제어로 운영되도록 시스템을 구축하였습니다. 친환경 개발 기술은 2019년 건설회사 최초로 탄산가스 중화시스템 관련 특허(10-1953829)로 등록되었으며, 당사의 신사업으로 진행되는 음성 PC 공장의 폐수처리장에 적용되어 화학물질관리법 시행에 따라 금지된 유해화학물질인 황산의 사용을 대체하였습니다.</t>
    <phoneticPr fontId="1" type="noConversion"/>
  </si>
  <si>
    <t>스마트 건축공법 도입으로 폐기물 발생 저감</t>
    <phoneticPr fontId="1" type="noConversion"/>
  </si>
  <si>
    <r>
      <t xml:space="preserve">(1) 사진 : </t>
    </r>
    <r>
      <rPr>
        <b/>
        <sz val="10"/>
        <color theme="1"/>
        <rFont val="맑은 고딕"/>
        <family val="3"/>
        <charset val="129"/>
        <scheme val="minor"/>
      </rPr>
      <t>ISO 19650</t>
    </r>
    <phoneticPr fontId="1" type="noConversion"/>
  </si>
  <si>
    <t>GS건설은 폐기물 발생을 원천적으로 줄이기 위해 PC복합화공법, 모듈공법, BIM기법 등 친환경적 공법을 도입하였습니다. PC공법과 모듈공법은 공장에서 시공 될 구조물을 공장에서 사전 제작하여 현장에서 조립하는 공법으로 분진과 소음 발생을 최소화합니다. 특히 PC공법은 주로 공동주택 지하주차장을 지을 때 사용되는 공법으로 분진, 폐기물과 소음으로 인한 민원을 최소화하는 것은 물론 공사기간 단축과 경제성도 확보할수 있다는 장점이 있습니다. 이와 비슷하게 모듈공법은 레고블록처럼 미리 제작된 구조물을 쌓아 올리는 조립공법으로 폐기물 저감 효과가 있습니다. BIM기법은 건축물의 설계를 기존 2D도면이 아닌 입체 3D환경에서 가상모델로 제작하는 방법으로 과설계를 막고 건축자재의 수량 및 원가 산출을 보다 정확히 파악할 수 있어 폐기물 발생을 효과적으로 감축시킬 수 있습니다. GS건설은 BIM 기법을 실무에서 실제 활용하고 있다는 것을 영국왕립표준협회(BSI)로부터 국제표준인 ISO 19650를 인증 받았습니다. 이를 통해 건설 사업의 프로젝트 전반에 첨단 기술을 활용한 스마트 시공을 진행하여 기술 경쟁력을 확보해 나갈 예정입니다.</t>
    <phoneticPr fontId="1" type="noConversion"/>
  </si>
  <si>
    <t>용수 사용 및 재활용</t>
    <phoneticPr fontId="1" type="noConversion"/>
  </si>
  <si>
    <t>(1) 표 : 취수원별 용수 사용량
(2) 도표 : 용수 재활용량</t>
    <phoneticPr fontId="1" type="noConversion"/>
  </si>
  <si>
    <t>GS건설은 서울 서부간선지하도로 민간 투자사업 현장에서 운영되고 있는 폐수배출시설에서 정화된 폐수를세륜기, 도로청소용 살수 차량 용수로 활용하는 등 94,380㎥ 의 용수를 재활용 하였습니다. 이와 같이 GS건설에서는 현장 공사 중 용수 재이용 및 폐수 배출 저감에 힘쓰고 있습니다.</t>
    <phoneticPr fontId="1" type="noConversion"/>
  </si>
  <si>
    <r>
      <rPr>
        <sz val="10"/>
        <color theme="1"/>
        <rFont val="Segoe UI Symbol"/>
        <family val="2"/>
      </rPr>
      <t>▪</t>
    </r>
    <r>
      <rPr>
        <sz val="10"/>
        <color theme="1"/>
        <rFont val="Calibri"/>
        <family val="2"/>
      </rPr>
      <t xml:space="preserve">E43:  </t>
    </r>
    <r>
      <rPr>
        <sz val="10"/>
        <color theme="1"/>
        <rFont val="맑은 고딕"/>
        <family val="2"/>
        <charset val="129"/>
        <scheme val="minor"/>
      </rPr>
      <t>Emissions, effluents and waste</t>
    </r>
    <phoneticPr fontId="1" type="noConversion"/>
  </si>
  <si>
    <t>친환경 운영</t>
    <phoneticPr fontId="1" type="noConversion"/>
  </si>
  <si>
    <t>에너지 효율성을 높이는 ‘건물에너지’</t>
    <phoneticPr fontId="1" type="noConversion"/>
  </si>
  <si>
    <t>(1) 표 : 신재생에너지량*</t>
    <phoneticPr fontId="1" type="noConversion"/>
  </si>
  <si>
    <t>GS건설은 건물에너지 기술을 적용하여 건물 운영 과정에서 발생하는 에너지 소비량을 절감하고 있습니다. GS건설은 건축물 운영 과정에 발생하는 에너지 소비량을 줄이고자 열원설비 최적화, 신재생에너지 최적화, 지하주차장 조명 설계 등의 건물 에너지 기술을 개발하였습니다. 열원설비 최적화 기술은 건물에 필요한 에너지를 바탕으로 최적의 에너지공급 조합 공급 솔루션을 구축하여 건물에서 요구하는 난방, 냉탕 등의 수요에 효율적으로 대응이 가능합니다. 아울러 신재생에너지 최적화 기술을 적용하여 신재생에너지인 태양광 지열 등을 적절히 활용해 건물에 필요한 에너지를 자체 생산하고 있습니다. 또한, LED조명에 확산 효율이 높은 배광판을 설계, 적용함으로써 빛의 확산을 높이고 적은 에너지로 고효율의 성과를 낼 수 있도록 건축물을 운영하고 있습니다.</t>
    <phoneticPr fontId="1" type="noConversion"/>
  </si>
  <si>
    <t>제로에너지빌딩</t>
    <phoneticPr fontId="1" type="noConversion"/>
  </si>
  <si>
    <t>GS건설은 의무화가 예정되어 있는 제로에너지건축물 인증을 위해서 등급별 기준에 적합한 아파트의 패시브/액티브/신재생에너지의 최적설계 방안을 수립하였습니다. 제로에너지건축물 인증에서는 태양광(BIPV 포함)의 기여도가 높기때문에, BIPV의 아파트 입면적용을 위한 설계/시공/운영 방안을 개발하고 실증하였습니다</t>
    <phoneticPr fontId="1" type="noConversion"/>
  </si>
  <si>
    <t>친환경 철거</t>
    <phoneticPr fontId="1" type="noConversion"/>
  </si>
  <si>
    <t>수질오염물질 관리</t>
    <phoneticPr fontId="1" type="noConversion"/>
  </si>
  <si>
    <t>(1) 표 : 수질오염물질 배출 현황*</t>
    <phoneticPr fontId="1" type="noConversion"/>
  </si>
  <si>
    <t>GS건설은 폐기물로 인한 환경 영향을 최소화하기 위해 철거 및 폐기물 관리 지침서와 절차서를 마련하고있으며, 건설폐기물 재활용 촉진에 관한 법률에 의거한 자체 철거 공사 매뉴얼을 제작하여 활용합니다. 또한 철거 작업 시, 석면해체 작업을 완료한 후 철거를 시행하며, 폐기물 관리법시행규칙에 따라 철거 과정에서 발생하는 폐기물을 안전하게 처리하고 있습니다.</t>
    <phoneticPr fontId="1" type="noConversion"/>
  </si>
  <si>
    <t>(1) E44 : TOC 배출 정보 출처
(2) E45 : BOD 배출 정보 출처
(3) E46 : SS 배출 정보 출처</t>
    <phoneticPr fontId="1" type="noConversion"/>
  </si>
  <si>
    <t>(1) [시범](TOC) 전년 대비 수질오염물질 배출 실적이 개선되었는가?
(2) (BOD) 전년 대비 수질오염물질 배출 실적이 개선되었는가?
(3) (SS) 전년 대비 수질오염물질 배출 실적이 개선되었는가?</t>
    <phoneticPr fontId="1" type="noConversion"/>
  </si>
  <si>
    <r>
      <rPr>
        <sz val="10"/>
        <color theme="1"/>
        <rFont val="Segoe UI Symbol"/>
        <family val="2"/>
      </rPr>
      <t>▪</t>
    </r>
    <r>
      <rPr>
        <sz val="10"/>
        <color theme="1"/>
        <rFont val="Calibri"/>
        <family val="2"/>
      </rPr>
      <t xml:space="preserve">E44~46: </t>
    </r>
    <r>
      <rPr>
        <sz val="10"/>
        <color theme="1"/>
        <rFont val="맑은 고딕"/>
        <family val="2"/>
        <charset val="129"/>
        <scheme val="minor"/>
      </rPr>
      <t>Water stress</t>
    </r>
    <phoneticPr fontId="1" type="noConversion"/>
  </si>
  <si>
    <t>유해화학물질(지정폐기물)관리</t>
    <phoneticPr fontId="1" type="noConversion"/>
  </si>
  <si>
    <t>(1) 도표 : 유해화학물질 폐기물 배출량</t>
    <phoneticPr fontId="1" type="noConversion"/>
  </si>
  <si>
    <t>GS건설은 수질관리 절차서에 따라 수질관리를 실시하고 있습니다. GS건설은 엘리시안 강촌과 제주 사업장 내 오수처리시설을 가동하고 있습니다. 이 시설에서 발생하는 수질오염 물질로 인한 환경오염을 최소화 하고자 법적 배출농도 기준보다 강화된 기준으로 수질오염물질을 관리하고 있습니다.</t>
    <phoneticPr fontId="1" type="noConversion"/>
  </si>
  <si>
    <t>유해화학물질 검색 시스템 운영</t>
    <phoneticPr fontId="1" type="noConversion"/>
  </si>
  <si>
    <t>GS건설은 유해화학물질 관리를 위해 화학물질 검색 시스템을 자체 개발하여 운영하고 있습니다. 화학물질 검색 시스템은 유해화학물질에 대한 정보인 MSDS*번호와 CAS**번호 별 함유량을 기입하면 기준치 초
과 여부를 판단합니다. 유해화학 물질에 대한 판정과 화학물질에 대한 인벤토리를 관리함으로써 화학물질 취급 시 발생할 수 있는 리스크를 사전에 대응하고 있습니다</t>
    <phoneticPr fontId="1" type="noConversion"/>
  </si>
  <si>
    <t>폐기물 처리 프로세스를 통한 폐기물 관리</t>
    <phoneticPr fontId="1" type="noConversion"/>
  </si>
  <si>
    <t>GS건설은 폐기물 재활용률 목표 달성을 위해 폐기물 법적 처리 시스템과 기업 내 폐기물 관리 시스템을 실시간으로 연결하고 운영하여 모니터링 하고 있습니다. GS건설은 사업장에서 발생하는 폐기물을 적법하게 처리하기 위해 녹색환경팀 주관으로 입찰 전 폐기물 업체에 대한 검증을 실시합니다. 검증 시 폐기물 수집/운반/최종/중간처리 허가증, 폐기물수탁처리 확인서를 체크합니다. 또한 요즘 이슈가 된 방치 폐기물에 대한 리스크를 차단하고자 모든 업체에게 방치폐기물 처리 이행 보증증권 보유 여부를 확인하고 있습니다.</t>
    <phoneticPr fontId="1" type="noConversion"/>
  </si>
  <si>
    <t>친환경 매출</t>
    <phoneticPr fontId="1" type="noConversion"/>
  </si>
  <si>
    <t>친환경 매출 산정 기준 수립</t>
    <phoneticPr fontId="1" type="noConversion"/>
  </si>
  <si>
    <t>(1) 도표 : 친환경 매출 산정 기준
(2) 표 : 환경목표 분류 및 경제활동(친환경 사업)
(3) 도표 : 친환경 제품/서비스 매출</t>
    <phoneticPr fontId="1" type="noConversion"/>
  </si>
  <si>
    <t>GS건설은 친환경 사업, ESG 투자, 친환경 R&amp;D 등 친환경 관련 매출에 대해 내부 자체적으로 기준을 수립하여 산정하고 있으며, 6가지 환경 목표를 기준으로 친환경 기준을 달성한 사업의 매출액을 산정하고 있습니다. 향후 적합성 판단에 대한 기준을 세분화 시키고 현업과 지속적인 모니터링을 통해 지속 가능한 발전에 기여하는 기업이 되도록 노력하겠습니다.</t>
    <phoneticPr fontId="1" type="noConversion"/>
  </si>
  <si>
    <t>(1) E53 : 친환경 매출 실적 관리 수준
(2) E54 : 친환경 매출 실적 정보 출처</t>
    <phoneticPr fontId="1" type="noConversion"/>
  </si>
  <si>
    <t>(1) E53 : 친환경 매출 산정을 위한 내부 기준을 수립하고 친환경 매출 실적을 공개하고 있는가?
(2) E54 : 전년 대비 친환경 매출 비율*이 개선되었는가? (*총 매출액 대비 친환경 제품 및 서비스 매출액)</t>
    <phoneticPr fontId="1" type="noConversion"/>
  </si>
  <si>
    <r>
      <rPr>
        <sz val="10"/>
        <rFont val="Segoe UI Symbol"/>
        <family val="3"/>
      </rPr>
      <t>▪</t>
    </r>
    <r>
      <rPr>
        <sz val="10"/>
        <rFont val="Calibri"/>
        <family val="3"/>
      </rPr>
      <t xml:space="preserve">E53: </t>
    </r>
    <r>
      <rPr>
        <sz val="10"/>
        <rFont val="맑은 고딕"/>
        <family val="3"/>
        <charset val="129"/>
        <scheme val="minor"/>
      </rPr>
      <t>Product Carbon Footprint</t>
    </r>
    <phoneticPr fontId="1" type="noConversion"/>
  </si>
  <si>
    <t>친환경 기술개발</t>
  </si>
  <si>
    <t>R&amp;D 전략 체계</t>
    <phoneticPr fontId="1" type="noConversion"/>
  </si>
  <si>
    <t>GS건설은 지속 가능한 가치를 발굴하여 미래에 대비하기 위해 꾸준히 R&amp;D에 투자하고 있습니다. 최근 미래사업을 통한 핵심기술개발 뿐 아니라 주력사업의 차별화, 생산성 향상을 위한 기술개발을 추진하여, 필요한 기술을 빠르게 확보해 경쟁력을 강화하고 디지털 기반 기술지원을 통해 생산성과 업무 효율성을 높여가고 있습니다. 2022년 출범한 연구조직인 RIF Tech(라이프텍, Research Institute for Future Technology)을 중심으로 산업 전반의 변화 축인 Decarbonization을 전 사업부문에 적용하여 환경 친화적인 기술 개발에 박차를 가하고 있습니다. 여기에 ESG가치를 융합하여 더욱 다양한 미래 유망 기술을 지속적으로 발굴해 나가고자 합니다.</t>
    <phoneticPr fontId="1" type="noConversion"/>
  </si>
  <si>
    <t>(1) E14 : 친환경 기술 및 환경 신기술 개발/도입 예정 정보 출처</t>
    <phoneticPr fontId="1" type="noConversion"/>
  </si>
  <si>
    <t>(1) 친환경 기술 및 환경 신기술을 개발 또는 도입(예정)하고 있는가?</t>
    <phoneticPr fontId="1" type="noConversion"/>
  </si>
  <si>
    <t>친환경 기술 투자 확대</t>
    <phoneticPr fontId="1" type="noConversion"/>
  </si>
  <si>
    <t>(1) 표 : 친환경 기술 투자 현황</t>
    <phoneticPr fontId="1" type="noConversion"/>
  </si>
  <si>
    <t>GS건설은 2030 국가 온실가스 감축목표와 2050 탄소중립 시나리오에 발맞춰 저탄소 기술 및 친환경 기술 개발에 대한 투자를 확대해 나가고 있습니다. 특히 R&amp;D를 통해 에너지 절감, 친환경 소재 및 자재 개발, 그린수소, 태양광발전 등의 친환경 기술 개발에 앞장서고 있습니다</t>
    <phoneticPr fontId="1" type="noConversion"/>
  </si>
  <si>
    <t>현장 용수 절감 기술</t>
    <phoneticPr fontId="1" type="noConversion"/>
  </si>
  <si>
    <t>(1) 사진 : 공사장 유출지하수 재이용(검단 인천지하철 1호선)</t>
    <phoneticPr fontId="1" type="noConversion"/>
  </si>
  <si>
    <t>GS건설에서는 공사장 유출 지하수 재사용에 대한 연구과제를 진행 완료하였으며, 버려지는 용수를 재활용함으로써 현장 미세먼지 제거를 위한 세척수로 활용이 가능하다는 점을 확인하였습니다. 이는 한 개 현장 당 필요 수량 60㎥를 일 단위로 적용할 경우 연간 4.8tCO2eq 온실가스 감축 효과를 볼 수 있어, 당사 전 현장 적용시에 연간 약 400tCO2eq이 감축됩니다. 또한, 서울시의경우 유출 지하수 이용 시 하수도 요금을 50% 감면해주는 제도가 2022년 1월 1일 부터 시행되어 서울 현장에 본 기술 적용시 현장 운영비 절감도 가능할 것으로 예상됩니다. 작년까지는 건축현장인 북수원 자이 렉스비아, 이천 자이 더파크, 인프라 현장인 인천 지하철 1호선 연장선 공사현장에 이 기술을 적용 하였으며, 올해 위례 A2-7블럭 아파트 건설 공사, 여주역 자이 헤리티지 등 적용 현장을 점차 확대해 나갈 계획입니다.</t>
    <phoneticPr fontId="1" type="noConversion"/>
  </si>
  <si>
    <t>저에너지, 친환경 해수담수화 기술</t>
    <phoneticPr fontId="1" type="noConversion"/>
  </si>
  <si>
    <t>국토교통부 국책과제 ‘PRO를 이용한 해수담수화 플랜트 에너지회수 기술 개발’을 2019년 5월 건설 신기술로 지정 후, 해수담수화 등의 사용 비중이 상대적으로 높은 싱가포르에 본 기술을 적용하고자 합니다. 이를 위해 GS건설은 싱가포르 수자원공사 PUB(Public Utilities Board)와 함께 해수담수화 및 물재이용 플랜트 농축수로부터 염도차 에너지를 회수하는 방식 등에 대하여 국제공동연구를 진행하고 있습니다. 해당 기술을 활용하여 염도차 에너지 회수율 약 0.5kWh/㎥, 운영비 10%를 절감할 수 있을 것으로 예상됩니다. 현재 본 연구를 위해 싱가포르 CWRP(Changi Water Reclamation Plant) 부지에 약 240㎥/d의 Pilot Plant를 2022년 3월부터 설치하여 운영하고 있습니다</t>
    <phoneticPr fontId="1" type="noConversion"/>
  </si>
  <si>
    <t>Biogas 시설의 모듈화 기술</t>
    <phoneticPr fontId="1" type="noConversion"/>
  </si>
  <si>
    <t>GS Biogas 시설의 모듈화는 실증화 연구단계로 다양한 형태의 유기성 폐자원인 음식물류 폐기물, 슬러지찌꺼기, 분뇨, 농수산 폐기물, 축산가공폐기물, 식품가공폐기물 등을 대상으로 가장 효율적으로 바이오가스를 생산 및 관리할 수 있도록 핵심 설비를 모듈화 한 것입니다. GS Biogas 모듈은 이전 Biogas 기술과 차별화된 수요 맞춤형 에너지를 공급할 수 있도록 시스템을 개발하고 있습니다. 현재 통합 하폐수 및 폐기물 처리분야 적용을 위한 부지선정과 핵심 모듈의 설계가 진행되고 있으며, 실증화 연구 완료 후에는 2030년까지의 정부 바이오가스화 시설 보급사업에 의한 온실가스 감축 목표 1.5백만 tCO2-eq에 상당 부분 기여할 것으로 기대됩니다</t>
    <phoneticPr fontId="1" type="noConversion"/>
  </si>
  <si>
    <t>Social</t>
    <phoneticPr fontId="1" type="noConversion"/>
  </si>
  <si>
    <t>인재관리와 다양성 존중</t>
    <phoneticPr fontId="1" type="noConversion"/>
  </si>
  <si>
    <t>핵심인재 확보 및 육성 시스템</t>
    <phoneticPr fontId="1" type="noConversion"/>
  </si>
  <si>
    <t>인재육성 시스템</t>
    <phoneticPr fontId="1" type="noConversion"/>
  </si>
  <si>
    <t>(1) 표 : 2022 인재육성 시스템 현황
(2) 표 : 인재개발 성과</t>
    <phoneticPr fontId="1" type="noConversion"/>
  </si>
  <si>
    <t>GS건설의 인재상은 ‘변화를 선도하고 최고를 지향하며 신뢰받는 인재’로, 글로벌 전문인력을 육성하기 위하여 ‘리더십’, ‘직무 전문가’, ‘글로벌’ 과정으로 구성된 GS건설만의 인재육성 시스템을 운영하고 있습니다. 교육과정은 임직원 전체의 직급과 직군에 맞게 편성되어 운영되고 있습니다. 2021년부터 건축수행본부 내 중간관리자 리더십 교육을 확대함과 동시에 ‘VirtualStudio’를 이용한 비대면 교육도 확대하여 임직원의 전문역량을 개발하고자 하였습니다. 또한 회사는 임직원에게 다양한 기회를 제공하는 내부 채용 제도인 사내 공모 제도를 운영하고 있습니다.</t>
    <phoneticPr fontId="1" type="noConversion"/>
  </si>
  <si>
    <t>투명한 채용 프로세스 운영</t>
    <phoneticPr fontId="1" type="noConversion"/>
  </si>
  <si>
    <t>(3) 표 : 신입사원 채용 프로세스
(4) 표 : 경력 및 신입 채용 인원
(5) 표 : 2022 고용형태 현황
(6) 사진 : GS건설 신입사원 입문과정 교육</t>
    <phoneticPr fontId="1" type="noConversion"/>
  </si>
  <si>
    <r>
      <t>GS건설은 채용절차법을 준수하며, 공정한 절차에 따라 모집공고별로 자격 요건에 부합하는 지원자에게 동등한 기회를 제공합니다. 정규직 신입사원 1차 면접을 블라인드로 진행하여 스펙에 대한 정보 없이 직무 역량만을 고려하여 우수인재를 선발하도록 하고 있습니다. 경력직</t>
    </r>
    <r>
      <rPr>
        <sz val="10"/>
        <rFont val="Yu Gothic"/>
        <family val="2"/>
        <charset val="128"/>
      </rPr>
      <t>・</t>
    </r>
    <r>
      <rPr>
        <sz val="10"/>
        <rFont val="맑은 고딕"/>
        <family val="2"/>
        <charset val="129"/>
        <scheme val="minor"/>
      </rPr>
      <t>계약직 채용시에는 규정된 채용 프로세스에 따라 공정하게 채용하고 있습니다. 또한 채용연계형 인턴십 프로그램을 운영하여 채용기회를 확대함과 동시에선제적으로 인재를 확보하기 위해 노력하고 있습니다. 이외에도 GS건설 지원에 관심이 있는 입사희망자들을 위하여 회사 홈페이지와 블로그 및 유튜브에 채용 프로세스를 공개하고 다양한 직무를 소개하고 있습니다.</t>
    </r>
    <phoneticPr fontId="1" type="noConversion"/>
  </si>
  <si>
    <t>(1) S2 : 근로자 다양성과 관련된 정보를 공개하고 있는가?</t>
    <phoneticPr fontId="1" type="noConversion"/>
  </si>
  <si>
    <t>[조사항목]
근로자 다양성과 관련된 고용현황 지표를 공개하고 있는가? (ex. 성별, 장애여부, 인종, 국적 등)
[요청내용]
근로자 다양성과 관련된 고용현황 지표 공개 - 직급별(비보직자, 관리자, 임원)로 구분</t>
    <phoneticPr fontId="1" type="noConversion"/>
  </si>
  <si>
    <r>
      <rPr>
        <sz val="10"/>
        <color theme="1"/>
        <rFont val="Segoe UI Symbol"/>
        <family val="2"/>
      </rPr>
      <t>▪</t>
    </r>
    <r>
      <rPr>
        <sz val="10"/>
        <color theme="1"/>
        <rFont val="맑은 고딕"/>
        <family val="2"/>
        <charset val="129"/>
        <scheme val="minor"/>
      </rPr>
      <t>S2: Labor Management</t>
    </r>
    <phoneticPr fontId="1" type="noConversion"/>
  </si>
  <si>
    <r>
      <rPr>
        <sz val="10"/>
        <color theme="1"/>
        <rFont val="Segoe UI Symbol"/>
        <family val="1"/>
      </rPr>
      <t>▪</t>
    </r>
    <r>
      <rPr>
        <sz val="10"/>
        <color theme="1"/>
        <rFont val="Calibri"/>
        <family val="1"/>
      </rPr>
      <t xml:space="preserve">S2: </t>
    </r>
    <r>
      <rPr>
        <sz val="10"/>
        <color theme="1"/>
        <rFont val="맑은 고딕"/>
        <family val="3"/>
        <charset val="129"/>
        <scheme val="minor"/>
      </rPr>
      <t>Labor standards and working conditions</t>
    </r>
    <phoneticPr fontId="1" type="noConversion"/>
  </si>
  <si>
    <r>
      <rPr>
        <sz val="10"/>
        <color theme="1"/>
        <rFont val="Segoe UI Symbol"/>
        <family val="2"/>
      </rPr>
      <t>▪</t>
    </r>
    <r>
      <rPr>
        <sz val="10"/>
        <color theme="1"/>
        <rFont val="맑은 고딕"/>
        <family val="2"/>
        <charset val="129"/>
        <scheme val="minor"/>
      </rPr>
      <t>S2: Human capital</t>
    </r>
    <phoneticPr fontId="1" type="noConversion"/>
  </si>
  <si>
    <t>어학능력 향상 교육과정 운영</t>
    <phoneticPr fontId="1" type="noConversion"/>
  </si>
  <si>
    <t>GS건설은 임직원 어학능력 향상을 위해 사내 원어민 강사와 함께 하는 영어 교육과정을 운영하고 있습니다. 어학 수준 향상을 위해 1~2개월의 집중 집합교육 과정인 GIC(Global Intensive Course)를 운영하고 있으며, 어학능력 검증 테스트인 GST(GS E&amp;C Speaking)를 자체적으로 개발하여 운영하고 있습니다. 2022년에는 오프라인에서 총 8회의 GIC 과정을 진행하였으며(중급/고급 각 4회 씩), 오프라인으로 참여가 어려운해외 파견자 대상으로는 별도의 온라인 1:1 어학과정을 진행하였습니다. 뿐만 아니라 맞춤형 어학 큐레이션메일 구독서비스를 통해 임직원이 자발적으로 어학 능력을 학습할 수 있도록 독려하였습니다. 2023년도에도 GIC과정, 임직원 1:1 어학과정, 어학 큐레이션 구독서비스를 지속적으로 운영하여 임직원의 글로벌 역량 향상을 지원할 예정입니다.</t>
    <phoneticPr fontId="1" type="noConversion"/>
  </si>
  <si>
    <t>인공지능(AI) 교육 진행</t>
    <phoneticPr fontId="1" type="noConversion"/>
  </si>
  <si>
    <t>GS건설은 인공지능(AI)이 건설 현장에 도입되고 있는 추세에 발 맞추어, 인공지능 관련 핵심기술 이해를 통한 사업 역량 확보를 위해 인공지능 교육을 진행하였습니다. 교육에 참여한 임직원들은 실제 Data를 입력하고 결과를 도출해 보면서 인공지능의 업무 활용방안에 대해서 논의하였습니다. GS건설은 기술발전 속도에발맞춰 신기술을 적극적으로 도입하고 활용하는 기업이 되기 위하여 기술의 발전 동향을 탐색하고 임직원에게 관련 교육을 정기적으로 제공할 예정입니다.</t>
    <phoneticPr fontId="1" type="noConversion"/>
  </si>
  <si>
    <t>HR시스템을 통한 효과적 인재운영</t>
    <phoneticPr fontId="1" type="noConversion"/>
  </si>
  <si>
    <t>GS건설은 임직원의 발령, 교육, 평가, 보상 등의 정보를 통합하여 효과적으로 인재를 운영하는 HR시스템을운영하고 있습니다. HR시스템을 통해 임직원의 역량을 효과적으로 파악하여 적합한 직무를 제공함으로써 최적의 인력 운영이 가능하도록 하고 있습니다. GS건설은 임직원 개인의 성장과 조직 성장의 시너지 효과를 창출하기 위해 HR시스템을 지속적으로 개선하고 있으며, 더욱 더 고도화하여 운영할 계획입니다.</t>
    <phoneticPr fontId="1" type="noConversion"/>
  </si>
  <si>
    <t>퇴직자 지원교육 실시</t>
    <phoneticPr fontId="1" type="noConversion"/>
  </si>
  <si>
    <t>GS건설은 퇴직자의 사회 적응을 지원하기 위하여 정년 퇴직자, 계약 만료자 등 만 50세 이상 비자발적 이직자를 대상으로 재취업 지원교육인 취업정보 탐색, 마음 관리 등을 주제로 생애 진로 설계교육을 실시하였습니다. 비자발적 이직자를 위하여 취업알선 상담을 진행하였고, 전직지원 서비스도 제공함으로써 퇴직자의 사회적응을 지원하였습니다.</t>
    <phoneticPr fontId="1" type="noConversion"/>
  </si>
  <si>
    <t>임직원 다양성</t>
    <phoneticPr fontId="1" type="noConversion"/>
  </si>
  <si>
    <t>외국인 근로자 안정적 정착 지원</t>
    <phoneticPr fontId="1" type="noConversion"/>
  </si>
  <si>
    <t>GS건설은 2022년말 기준 다양한 국적의 1,391명의 외국인 근로자를 고용하고 있으며, 고용 방식에 따라외국인정규직(GP), 외국인계약직(GC), 외국인보조원(GA), 외국인보조작업자(GT)로 구분하고 있습니다. 2015년부터는 외국인정규직 관련 통합 인사정책을 수립하고 실시해오고 있으며, 고용 형태에 따라서 임금을 제외한 모든 권리와 책임을 국내직원과 동일하게 적용하고 있습니다. 외국인 정규직, 본사 외국인 계약직을 대상으로 연간 성과급을 지급하고 해외시장의 직무 별 연봉과 처우에 대해 주기적으로 조사하여 내부 기준에 반영하고 있으며, 매년 협상을 통해 급여를 인상하고 있습니다. 또한, 2022년에는 외국인 근로자 대상으로 영문 뉴스레터를 2회 발간하여, 외국인 근로자의 조직에 대한 이해도를 높이고 안정적인 정착을 지원하였습니다.</t>
    <phoneticPr fontId="1" type="noConversion"/>
  </si>
  <si>
    <t>(1) S4 : 근로자 다양성 제고를 위한 목표를 공개하고 있는가?</t>
    <phoneticPr fontId="1" type="noConversion"/>
  </si>
  <si>
    <t>[조사항목]
근로자 다양성 관련 목표 공개 여부
[요청내용]
근로자 다양성 관련 측정가능한 정량적 목표 공개</t>
    <phoneticPr fontId="1" type="noConversion"/>
  </si>
  <si>
    <r>
      <rPr>
        <sz val="10"/>
        <color theme="1"/>
        <rFont val="Segoe UI Symbol"/>
        <family val="2"/>
      </rPr>
      <t>▪</t>
    </r>
    <r>
      <rPr>
        <sz val="10"/>
        <color theme="1"/>
        <rFont val="맑은 고딕"/>
        <family val="2"/>
        <charset val="129"/>
        <scheme val="minor"/>
      </rPr>
      <t>S4: Labor Management</t>
    </r>
    <phoneticPr fontId="1" type="noConversion"/>
  </si>
  <si>
    <r>
      <rPr>
        <sz val="10"/>
        <color theme="1"/>
        <rFont val="Segoe UI Symbol"/>
        <family val="1"/>
      </rPr>
      <t>▪</t>
    </r>
    <r>
      <rPr>
        <sz val="10"/>
        <color theme="1"/>
        <rFont val="맑은 고딕"/>
        <family val="1"/>
        <charset val="129"/>
        <scheme val="minor"/>
      </rPr>
      <t>S4:</t>
    </r>
    <r>
      <rPr>
        <sz val="10"/>
        <color theme="1"/>
        <rFont val="맑은 고딕"/>
        <family val="3"/>
        <charset val="129"/>
        <scheme val="minor"/>
      </rPr>
      <t xml:space="preserve"> Labor standards and working conditions</t>
    </r>
    <phoneticPr fontId="1" type="noConversion"/>
  </si>
  <si>
    <t>포용적 채용 정책으로 공평한 기회 제공</t>
    <phoneticPr fontId="1" type="noConversion"/>
  </si>
  <si>
    <t>GS건설은 채용 시 장애인과 국가보훈자에게 공평한 기회를 제공하는 포용적 채용 정책을 운영하고 있습니다. 현장별로 장애인의무고용제도를 준수하고 있는지 점검하고 있으며, 장애인고용공단과 연계하여 더 많은 장애인을 채용하기 위하여 노력하고 있습니다. 또한, 국가보훈자 채용을 확대하기 위하여 채용 시 가점을 부여하고 있습니다</t>
    <phoneticPr fontId="1" type="noConversion"/>
  </si>
  <si>
    <t>여성 인력 확보 및 성장 지원</t>
    <phoneticPr fontId="1" type="noConversion"/>
  </si>
  <si>
    <t>GS건설은 여성 인력을 확보하고, 성장을 지원하기 위하여 다양한 정책을 운영하고 있습니다. 채용절차에서 성별에 따른 차별요소는 전혀 존재하지 않으며, 자격 요건에 부합하는 지원자에게 동등한 기회를 부여하고 있습니다. 채용후에도 성별에 관계없는 동등한 인사관리 정책을 운영하고 있으며, 임금 체계도 동일하여GS건설의 남녀 직원은 동일한 기준에 따라서 보수를 지급받고 있습니다. 또한, GS건설은 여성 인력의 확보 뿐만 아니라 성장을 위해서도 지원을 아끼지 않고 있습니다. 온라인 및 집합교육을 통해 여성 인력에 대하여 다양한 교육을 제공하고 있으며, 수익창출과 관련된 부서에서 여성 인력이 근무하는 것에 대해 제한을 두지 않고 있습니다. 앞으로도 여성 인력을 위한 고용 및 근무 환경에 대하여 지속적으로 검토하고 다양한방안을 수립할 예정입니다.</t>
    <phoneticPr fontId="1" type="noConversion"/>
  </si>
  <si>
    <t>평가 및 보상체계</t>
    <phoneticPr fontId="1" type="noConversion"/>
  </si>
  <si>
    <t>다양한 방법을 활용한 공정하고 객관적인 성과평가</t>
    <phoneticPr fontId="1" type="noConversion"/>
  </si>
  <si>
    <r>
      <t>GS건설은 다양한 방법을 활용하여 임직원의 성과를 공정하고 객관적으로 평가하고 있습니다. 성과를 업적과 역량 부분으로 나누어 평가</t>
    </r>
    <r>
      <rPr>
        <sz val="10"/>
        <color theme="1"/>
        <rFont val="Yu Gothic"/>
        <family val="2"/>
        <charset val="128"/>
      </rPr>
      <t>・</t>
    </r>
    <r>
      <rPr>
        <sz val="10"/>
        <color theme="1"/>
        <rFont val="맑은 고딕"/>
        <family val="2"/>
        <charset val="129"/>
        <scheme val="minor"/>
      </rPr>
      <t>관리하고, 공정한 평가를 위해 단계별 평가자 교육을 진행하고 있으며 MBO평가, 다면평가, 직군 내 상대평가 등 다양한 방법을 활용합니다. 아울러 부문/본부별 전 임원이 참석하는 평가조정회의에서 평가등급을 결정하고, 모니터링을 실시하여 평가의 객관성을 높이고 있습니다.</t>
    </r>
    <phoneticPr fontId="1" type="noConversion"/>
  </si>
  <si>
    <t>차별없는 합리적 보상체계 운영</t>
    <phoneticPr fontId="1" type="noConversion"/>
  </si>
  <si>
    <t>(1) 표 : 2022 연령대, 성별, 직급별, 직책별 구분*</t>
    <phoneticPr fontId="1" type="noConversion"/>
  </si>
  <si>
    <t>GS건설은 임직원에게 합리적인 보상을 제공하기 위하여 개인의 능력과 업적에 따른 공정한 성과평가시스템을 운영하여 적절한 보상을 제공하고 있습니다. 개인의 성과는 급여에 반영하여 임직원에게 동기를 부여하고, 피드백을 제공하여 부족한 역량을 보완할 수 있도록 지원합니다. 탁월한 성과를 달성한 조직에게는 추가적인 포상을 실시하여, 개인의 성과 뿐만 아니라 조직의 성과도 고려하도록 유도하고 있습니다. GS건설은 성과 평가 시에 성별, 인종 등을 배제하고, 개인 및 조직의 성과만을 고려하여 사회적 형평성 제고에 기여하고 있습니다.</t>
    <phoneticPr fontId="1" type="noConversion"/>
  </si>
  <si>
    <t>(1) E10 : 환경성과 평가결과 보상 연계 수준
(2) S2 : 근로자 다양성과 관련된 정보를 공개하고 있는가?</t>
    <phoneticPr fontId="1" type="noConversion"/>
  </si>
  <si>
    <t>(1) 관리자 이상 직급의 핵심성과지표(KPI)에 환경관리지표가 포함되는가?
(2) [조사항목]
근로자 다양성과 관련된 고용현황 지표를 공개하고 있는가? (ex. 성별, 장애여부, 인종, 국적 등)
[요청내용]
근로자 다양성과 관련된 고용현황 지표 공개 - 직급별(비보직자, 관리자, 임원)로 구분</t>
    <phoneticPr fontId="1" type="noConversion"/>
  </si>
  <si>
    <r>
      <rPr>
        <sz val="10"/>
        <color theme="1"/>
        <rFont val="Segoe UI Symbol"/>
        <family val="3"/>
      </rPr>
      <t>▪</t>
    </r>
    <r>
      <rPr>
        <sz val="10"/>
        <color theme="1"/>
        <rFont val="Calibri"/>
        <family val="3"/>
      </rPr>
      <t>S2: Human</t>
    </r>
    <r>
      <rPr>
        <sz val="10"/>
        <color theme="1"/>
        <rFont val="맑은 고딕"/>
        <family val="3"/>
        <charset val="129"/>
        <scheme val="minor"/>
      </rPr>
      <t xml:space="preserve"> capital</t>
    </r>
    <phoneticPr fontId="1" type="noConversion"/>
  </si>
  <si>
    <t>인권경영</t>
  </si>
  <si>
    <t>인권 경영 정책</t>
    <phoneticPr fontId="1" type="noConversion"/>
  </si>
  <si>
    <t>(1) 도표 : GS건설 인권헌장 기본 원칙
(2) 도표 : GS건설 인권 리스크 관리 체계
(3) GS건설 인권 구제 절차
(4) 인권 고충 채널을 통한 의견 처리 실적*</t>
    <phoneticPr fontId="1" type="noConversion"/>
  </si>
  <si>
    <r>
      <t>GS건설은 세계인권선언, UN 기업과 인권 이행원칙 등 인권노동 관련 국제 표준 및 가이드라인을 준수하고, 인권경영을 적극적으로 이행하고 있습니다. 동시에 기업 활동으로 인해 발생될 수 있는 인권 침해 등을 최소화하고 미연에 방지하기 위해 인권 헌장을 제정하여 리스크 관리체계를 구축하고 있습니다. 인권평가 및인권실사를 통해 인권위험요소를 파악 및 조치하여 인권침해를 예방하고 있으며, 이슈가 발견된 사업장에 대해서는 개선 조치를 수행하고 있습니다. 온</t>
    </r>
    <r>
      <rPr>
        <sz val="10"/>
        <color theme="1"/>
        <rFont val="Yu Gothic"/>
        <family val="2"/>
        <charset val="128"/>
      </rPr>
      <t>・</t>
    </r>
    <r>
      <rPr>
        <sz val="10"/>
        <color theme="1"/>
        <rFont val="맑은 고딕"/>
        <family val="2"/>
        <charset val="129"/>
        <scheme val="minor"/>
      </rPr>
      <t>오프라인의 다양한 신고 채널을 통해 접수된 문제를 신속하고 합리적으로 해결하기 위해 고충처리제도를 운영하고 있으며, 해결 과정에서 신고자와 피해자에 대한 비밀을 보장하고, 신고자가 신고에 따른 불이익을 받지 않도록 조치하고 있습니다. 또한 임직원 인권교육을 실시하여 임직원의 인권의식을 제고하고, 건전한 조직문화를 확산하고자 다방면으로 노력하고 있습니다</t>
    </r>
    <phoneticPr fontId="1" type="noConversion"/>
  </si>
  <si>
    <t>(1) S18 : 인권경영정책을 공개하고 있는가?
(2) S19 : 인권경영과 관련하여 중장기 목표를 공개하고 있는가?
(3) S20 : [시범]인권경영 정책을 통해 인권 관련 위험에 취약한 이해관계자를 명시하고 있는가?
(4) S23 : 이해관계자의 인권 관련 고충을 해결하기 위한 채널과 운영실적이 공개되어 있는가?</t>
    <phoneticPr fontId="1" type="noConversion"/>
  </si>
  <si>
    <t>[조사항목]
 - 인권경영 정책 공개 
 - 선언적 정책 및 경영방침 등
 - 인권경영 중장기 목표 공개
[요청내용]
 - 인권경영 정책 공개
 - 인권경영 중장기 목표 공개
 - 인권경영 정책 적용 이해관계자 명시</t>
    <phoneticPr fontId="1" type="noConversion"/>
  </si>
  <si>
    <r>
      <rPr>
        <sz val="10"/>
        <color theme="1"/>
        <rFont val="Segoe UI Symbol"/>
        <family val="2"/>
      </rPr>
      <t>▪</t>
    </r>
    <r>
      <rPr>
        <sz val="10"/>
        <color theme="1"/>
        <rFont val="맑은 고딕"/>
        <family val="2"/>
        <charset val="129"/>
        <scheme val="minor"/>
      </rPr>
      <t>S18~23: Human rights</t>
    </r>
    <phoneticPr fontId="1" type="noConversion"/>
  </si>
  <si>
    <r>
      <rPr>
        <sz val="10"/>
        <color theme="1"/>
        <rFont val="Segoe UI Symbol"/>
        <family val="2"/>
      </rPr>
      <t>▪</t>
    </r>
    <r>
      <rPr>
        <sz val="10"/>
        <color theme="1"/>
        <rFont val="맑은 고딕"/>
        <family val="2"/>
        <charset val="129"/>
        <scheme val="minor"/>
      </rPr>
      <t>S18~23:  Protection of human rights and community 
outreach</t>
    </r>
    <phoneticPr fontId="1" type="noConversion"/>
  </si>
  <si>
    <t>인권경영을 위한 노력</t>
    <phoneticPr fontId="1" type="noConversion"/>
  </si>
  <si>
    <t>인권영향평가</t>
    <phoneticPr fontId="1" type="noConversion"/>
  </si>
  <si>
    <t>(1) 인포그래픽 : 인권 리스크 및 효과성 분석</t>
    <phoneticPr fontId="1" type="noConversion"/>
  </si>
  <si>
    <t>GS건설은 매년 직원, 자회사 및 협력회사 대상으로 인권리스크 및 효과성을 주기적으로 평가하고 있습니다. 2021년에는 12개 인권이슈 항목에 대한 조사를 통해 인권리스크가 높게 나타난 영역의 우선순위를 선정하여 관리하였습니다. 대표적으로 인권 실사를 통해 현장의 미흡한 환경을 개선 조치하였고, 매년 성별국적 등 인권침해가 발생하기 쉬운 분야에 대한 인권교육을 진행하며, 협력회사 대상으로 GS건설 인권정책에 대한 교육을 실시하며 참여를 돕고 있습니다. 이를 통해 2022년 253*명을 대상으로 진행한 인권영향평가에서 ‘부패 및 불공정 행위’, ‘성희롱, 성추행 및 성폭행’ 두 가지 부문에서 인권 리스크가 작년대비 점수가 개선되었습니다. 또한 인권 침해 가능성이 높고 파악되는 인권 리스크**를 분석한 결과, 평균 4.6%로 작년(4.0%) 대비 소폭 상승하였습니다.</t>
    <phoneticPr fontId="1" type="noConversion"/>
  </si>
  <si>
    <t>(1) S21 : 인권 관련 주요 위험 파악 및 관리 활동을 이행하고 있는가?
(2) S22 : [시범]인권 위험 평가 시 인권 위험에 취약한 이해관계자를 포함하였는가?</t>
    <phoneticPr fontId="1" type="noConversion"/>
  </si>
  <si>
    <t>[조사항목]
 - 인권 관련 위험 관리 활동 공개 여부
 - (시범적용) 인권 위험 평가 실시 범위
[요청내용]
 - 인권 관련 위험 완화 조치 수립(인권영향평가, 인권실사, 인권교육 실시) 및 완화 조치의 효과성 평가 실시(전년도 대비 인권 리스크 분석)
 - 인권영향평가 대상으로 이해관계자(임직원, 협력회사, 합작회사 및 자회) 명시</t>
    <phoneticPr fontId="1" type="noConversion"/>
  </si>
  <si>
    <r>
      <rPr>
        <sz val="10"/>
        <color theme="1"/>
        <rFont val="Segoe UI Symbol"/>
        <family val="1"/>
      </rPr>
      <t>▪</t>
    </r>
    <r>
      <rPr>
        <sz val="10"/>
        <color theme="1"/>
        <rFont val="맑은 고딕"/>
        <family val="3"/>
        <charset val="129"/>
        <scheme val="minor"/>
      </rPr>
      <t>S21~22: Healthy &amp; Safety</t>
    </r>
    <phoneticPr fontId="1" type="noConversion"/>
  </si>
  <si>
    <r>
      <rPr>
        <sz val="10"/>
        <color theme="1"/>
        <rFont val="Segoe UI Symbol"/>
        <family val="2"/>
      </rPr>
      <t>▪</t>
    </r>
    <r>
      <rPr>
        <sz val="10"/>
        <color theme="1"/>
        <rFont val="맑은 고딕"/>
        <family val="2"/>
        <charset val="129"/>
        <scheme val="minor"/>
      </rPr>
      <t xml:space="preserve">S21~22:  Protection </t>
    </r>
    <r>
      <rPr>
        <sz val="10"/>
        <color theme="1"/>
        <rFont val="Calibri"/>
        <family val="2"/>
      </rPr>
      <t>of human rights and community outreach</t>
    </r>
    <phoneticPr fontId="1" type="noConversion"/>
  </si>
  <si>
    <r>
      <rPr>
        <sz val="10"/>
        <color theme="1"/>
        <rFont val="Segoe UI Symbol"/>
        <family val="1"/>
      </rPr>
      <t>▪</t>
    </r>
    <r>
      <rPr>
        <sz val="10"/>
        <color theme="1"/>
        <rFont val="맑은 고딕"/>
        <family val="3"/>
        <charset val="129"/>
        <scheme val="minor"/>
      </rPr>
      <t>S21~22: Human rights</t>
    </r>
    <phoneticPr fontId="1" type="noConversion"/>
  </si>
  <si>
    <t>인권 실사</t>
    <phoneticPr fontId="1" type="noConversion"/>
  </si>
  <si>
    <t>(1) 도표 : 인권실사 Process</t>
    <phoneticPr fontId="1" type="noConversion"/>
  </si>
  <si>
    <t>GS건설은 인권실사 프로세스를 정립하고 사업장 인권 점검 항목을 10가지로 분류하여 15개 국내 현장을 대상으로 인권 실사를 진행하고 있습니다. 인권 실사 후에는 점검결과를 바탕으로 유관부서에서 개선계획을 수립하여 조치를 위한 실행을 하고 있으며, 근로계약 및 퇴직 서류 구비, 근로시간 및 휴일 준수, 근로관계 종료 절차 관련 법적 기준을 설명하고, 관리상 유의사항을 공유 및 전파하였습니다. 향후에는 인권 실사 범 위를 확대하기 위한 인권 실사 체크리스트를 고도화할 예정이며, 인권평가와 인권실사를 통해 사업 프로세스 전반에서 인권보호를 위한 지속적인 노력을 이어 나갈 것입니다.</t>
    <phoneticPr fontId="1" type="noConversion"/>
  </si>
  <si>
    <t>인권교육</t>
    <phoneticPr fontId="1" type="noConversion"/>
  </si>
  <si>
    <t>(1) 표 : 인권 관리 목표</t>
    <phoneticPr fontId="1" type="noConversion"/>
  </si>
  <si>
    <r>
      <t>GS건설은 인권교육을 통해 자유롭게 소통하고 다양성이 존중되는 조직문화를 지향하고 있습니다. 매년 성희롱 예방교육, 비즈니스 입문 문화권별 교육 등을 통해 성별</t>
    </r>
    <r>
      <rPr>
        <sz val="10"/>
        <color theme="1"/>
        <rFont val="Calibri"/>
        <family val="2"/>
        <charset val="161"/>
      </rPr>
      <t>·</t>
    </r>
    <r>
      <rPr>
        <sz val="10"/>
        <color theme="1"/>
        <rFont val="맑은 고딕"/>
        <family val="2"/>
        <charset val="129"/>
        <scheme val="minor"/>
      </rPr>
      <t>국적 등 인권침해가 발생하기 쉬운 분야에대한 예방에 힘쓰고 있습니다. 또한 협력회사를 대상으로 GS건설의 인권정책을 공유하여 그 뜻을 전파하고 있습니다</t>
    </r>
    <phoneticPr fontId="1" type="noConversion"/>
  </si>
  <si>
    <t>조직문화 활성화</t>
    <phoneticPr fontId="1" type="noConversion"/>
  </si>
  <si>
    <t>조직역량 향상을 위한 개선활동 추진</t>
    <phoneticPr fontId="1" type="noConversion"/>
  </si>
  <si>
    <t>GS건설은 임직원들이 조직문화 캠페인을 통해 서로 공감하고 협력함으로써 최고의 역량을 발휘할 수 있도록 전사 조직문화를 꾸준히 파악하여 개선해 나가고 있습니다. 이 외에도 GS건설은 사내 홍보물 ‘해우보’를 통해 건강한 조직문화를 형성하고 소통문화를 확대하기 위해 노력하고 있습니다</t>
    <phoneticPr fontId="1" type="noConversion"/>
  </si>
  <si>
    <t>자유로운 소통문화를 조성하는 CA(Change Agent)</t>
  </si>
  <si>
    <t>GS건설은 사내 소통문화를 활성화하여 조직을 개발하기 위해 CA(Change Agent) 제도를 운영하고 있습니다. CA는 ‘조직문화를 이끄는 변화 관리자’ 로서 다양한 구성원과 소통하여 GS건설의 문화를 이끌어 가는 역할을 담당합니다. 구성원의 의견을 수렴하고 대리인 역할을 수행하는 CA는 조직의 역량 개선활동을 계획하여 실행함으로써 GS건설의 발전에 기여하고 있습니다</t>
    <phoneticPr fontId="1" type="noConversion"/>
  </si>
  <si>
    <t>조직 협력문화 강화를 위한 팀빌딩 워크숍 운영</t>
    <phoneticPr fontId="1" type="noConversion"/>
  </si>
  <si>
    <t>GS건설은 팀워크를 증진하여 협력적인 조직문화를 강화하기 위해 팀빌딩 워크숍을 운영하고 있습니다. 신설되었거나 개편된 조직, 인적 구성에 변화가 있었던 조직 및 구성원 간의 소통 능력을 증진하고자 하는 모든 조직은 팀빌딩 워크숍에 참여할 수 있으며, 작년 한 해 동안 43개 본사팀과 국내현장을 방문하여 팀빌딩 워크숍을 진행하였습니다. 워크숍은 버크만 진단을 기반으로 진행되며, 조직의 비전과 세부 목표를 수립하거나 규칙 등을 새로 제정함으로써 조직 성과 향상을 위한 목표를 달성하고자 합니다</t>
    <phoneticPr fontId="1" type="noConversion"/>
  </si>
  <si>
    <t>자발적 학습문화 지원</t>
    <phoneticPr fontId="1" type="noConversion"/>
  </si>
  <si>
    <t>‘Study with ME(스윗미)’ 운영</t>
    <phoneticPr fontId="1" type="noConversion"/>
  </si>
  <si>
    <t>(1) 표 : 2022 'Study with ME(스윗미)' 교육 내용 및 참여 인원</t>
    <phoneticPr fontId="1" type="noConversion"/>
  </si>
  <si>
    <t>GS건설은 임직원들의 자발적인 학습문화를 조성하고 문제해결 역량을 키울 수 있도록 ‘Study with ME(스윗미)’프로그램을 운영하고 있습니다. 스윗미는 관심사가 동일한 3명 이상의 임직원이 모여 스터디그룹의 형태로 함께 학습할 수 있도록 지원합니다. 업무 관련 주제 뿐만 아니라 자율적인 주제를 선정하여 학습할 수 있으며, 스스로 계획한 교육일정과 커리큘럼에 따라 진행됩니다. 2022년부터 오프라인 과정 외 온라인과정까지 확대하여 운영하고 있으며, 더 많은 임직원이 참여할 수 있도록 과정별 학습을 적극 지원하고 있습니다.</t>
    <phoneticPr fontId="1" type="noConversion"/>
  </si>
  <si>
    <t>(1) S8 : 근로자에 대한 교육 프로그램을 운영하고 있는가?
(2) S9 : 근로자 교육 프로그램의 성과 또는 효과를 측정할 수 있는 지표를 관리하고 있는가?</t>
    <phoneticPr fontId="1" type="noConversion"/>
  </si>
  <si>
    <t>[조사항목]
 - 근로자 교육훈련 프로그램 운영 여부 공개
 - 교육훈련 프로그램 성과 측정 지표 수립
[요청내용]
 - 유근로자 직무역량 개발 위한 교육훈련 프로그램 운영 및 공개
 - 교육훈련 프로그램 현황 지표 수립(교육인원, 교육비용, 교육시간)</t>
    <phoneticPr fontId="1" type="noConversion"/>
  </si>
  <si>
    <r>
      <rPr>
        <sz val="10"/>
        <color theme="1"/>
        <rFont val="Segoe UI Symbol"/>
        <family val="1"/>
      </rPr>
      <t>▪</t>
    </r>
    <r>
      <rPr>
        <sz val="10"/>
        <color theme="1"/>
        <rFont val="맑은 고딕"/>
        <family val="3"/>
        <charset val="129"/>
        <scheme val="minor"/>
      </rPr>
      <t>S8~9: Human Capital Development</t>
    </r>
    <phoneticPr fontId="1" type="noConversion"/>
  </si>
  <si>
    <r>
      <rPr>
        <sz val="10"/>
        <color theme="1"/>
        <rFont val="Segoe UI Symbol"/>
        <family val="1"/>
      </rPr>
      <t>▪</t>
    </r>
    <r>
      <rPr>
        <sz val="10"/>
        <color theme="1"/>
        <rFont val="맑은 고딕"/>
        <family val="3"/>
        <charset val="129"/>
        <scheme val="minor"/>
      </rPr>
      <t>S8~9: Human capital</t>
    </r>
    <phoneticPr fontId="1" type="noConversion"/>
  </si>
  <si>
    <t>GS그룹 지속가능한 개발 주제로 해커톤 개최</t>
    <phoneticPr fontId="1" type="noConversion"/>
  </si>
  <si>
    <t>(1) 이미지 : 제 2회 GS그룹 해커톤
(2) 사진 : 제 2회 GS그룹 해커톤 수여식</t>
    <phoneticPr fontId="1" type="noConversion"/>
  </si>
  <si>
    <t>GS건설의 해커톤 프로그램을 기반으로 GS그룹은 2023년 5월 제 2회 GS그룹 해커톤을 개최하였습니다. 해커톤은 평소에 느낀 문제를 자유롭게 이야기하고, 짧은 시간 집중해서 문제를 해결하는 이노베이션 프로그램입니다. 2023년 5월에는 Break the wall이라는 주제로 계열사 간의 사업장벽을 허물고, 일하는 방식을 함께 고민하며 협업을 통해 시너지를 창출해 낼 수 있는 다양한 아이디어를 개진하였습니다. 해커톤을 통해 참여자들은 기존의 업무환경에서 시도하기 어려운, 그룹 내 산업 경계를 허물고 짧은 시간 안에 문제해결을 시도하여 결과물을 도출해내는 과정을 경험하였습니다. 또한 아이디어를 고민하고 구현해 나가는 과정에서 다양한 디지털 Tool을 활용해 실제 프로토타입을 제작함으로써 향후 현업에서도 활용할 수 있는 디지털 역량을강화하였습니다.</t>
    <phoneticPr fontId="1" type="noConversion"/>
  </si>
  <si>
    <t>(1) S8 : 근로자에 대한 교육 프로그램을 운영하고 있는가?</t>
    <phoneticPr fontId="1" type="noConversion"/>
  </si>
  <si>
    <t>[조사항목]
 - 근로자 교육훈련 프로그램 운영 여부 공개
[요청내용]
 - 유근로자 직무역량 개발 위한 교육훈련 프로그램 운영 및 공개</t>
    <phoneticPr fontId="1" type="noConversion"/>
  </si>
  <si>
    <r>
      <rPr>
        <sz val="10"/>
        <color theme="1"/>
        <rFont val="Segoe UI Symbol"/>
        <family val="1"/>
      </rPr>
      <t>▪</t>
    </r>
    <r>
      <rPr>
        <sz val="10"/>
        <color theme="1"/>
        <rFont val="맑은 고딕"/>
        <family val="3"/>
        <charset val="129"/>
        <scheme val="minor"/>
      </rPr>
      <t>S8: Human Capital Development</t>
    </r>
    <phoneticPr fontId="1" type="noConversion"/>
  </si>
  <si>
    <r>
      <rPr>
        <sz val="10"/>
        <color theme="1"/>
        <rFont val="Segoe UI Symbol"/>
        <family val="1"/>
      </rPr>
      <t>▪</t>
    </r>
    <r>
      <rPr>
        <sz val="10"/>
        <color theme="1"/>
        <rFont val="맑은 고딕"/>
        <family val="3"/>
        <charset val="129"/>
        <scheme val="minor"/>
      </rPr>
      <t>S8: Human capital</t>
    </r>
    <phoneticPr fontId="1" type="noConversion"/>
  </si>
  <si>
    <t>임직원 복리후생</t>
    <phoneticPr fontId="1" type="noConversion"/>
  </si>
  <si>
    <t>일하기 좋은 여건 조성</t>
    <phoneticPr fontId="1" type="noConversion"/>
  </si>
  <si>
    <t>GS건설은 일하기 좋은 업무환경을 제공하고자 정시퇴근 활성화, 복장 자율화 등의 문화를 조성하고 있습니다. 임원은 직책으로, 직원은 책임, 전임 등을 사용하는 호칭제도를 도입하여 수평적 문화 정착을 위해 노력하고 있습니다. 임직원들이 업무로 인한 스트레스를 해소하고 심리적 안정을 유지할 수 있도록 개인상담, 온라인 마음건강검사 등을 지원하는 ‘Stress Zero Program’을 운영하고 있으며, 임직원 뿐만 아니라 직계가족도 이용 가능하도록 지원하고 있습니다. 임직원 뿐만 아니라 직계가족도 이용이 가능하며, 임직원과 배우자를 대상으로 실비보험 가입을 통해 의료비의 부담을 경감하도록 지원하고 있습니다.</t>
    <phoneticPr fontId="1" type="noConversion"/>
  </si>
  <si>
    <t>(1) S6 : 유연하고 가족친화적인 근로환경 조성을 위한 제도가 마련되어 있는가?</t>
    <phoneticPr fontId="1" type="noConversion"/>
  </si>
  <si>
    <t>[조사항목]
 - 유연근무제도 시행 (ex. 시차출퇴근제, 선택적 근로시간제, 재량근로시간제 등)
[요청내용]
 - 유연근무제도(시차출퇴근제, 탄력적 근로시간제)</t>
    <phoneticPr fontId="1" type="noConversion"/>
  </si>
  <si>
    <r>
      <rPr>
        <sz val="10"/>
        <color theme="1"/>
        <rFont val="Segoe UI Symbol"/>
        <family val="1"/>
      </rPr>
      <t>▪</t>
    </r>
    <r>
      <rPr>
        <sz val="10"/>
        <color theme="1"/>
        <rFont val="맑은 고딕"/>
        <family val="3"/>
        <charset val="129"/>
        <scheme val="minor"/>
      </rPr>
      <t>S6: Labor Management</t>
    </r>
    <phoneticPr fontId="1" type="noConversion"/>
  </si>
  <si>
    <r>
      <rPr>
        <sz val="10"/>
        <color theme="1"/>
        <rFont val="Segoe UI Symbol"/>
        <family val="1"/>
      </rPr>
      <t>▪</t>
    </r>
    <r>
      <rPr>
        <sz val="10"/>
        <color theme="1"/>
        <rFont val="맑은 고딕"/>
        <family val="3"/>
        <charset val="129"/>
        <scheme val="minor"/>
      </rPr>
      <t>S6: Labor standards and working conditions</t>
    </r>
    <phoneticPr fontId="1" type="noConversion"/>
  </si>
  <si>
    <t>근무시간 관리 시스템 운영</t>
    <phoneticPr fontId="1" type="noConversion"/>
  </si>
  <si>
    <t>GS건설은 주52시간 근무제를 준수하고 임직원들의 일과 삶의 균형을 보장하기 위하여 근무시간 관리 시스템을 도입하여 운영하고 있습니다. 정시퇴근을 활성화하기 위해 연장근무 시에는 별도의 승인절차를 거치도록 하였으며, 특정시간이 지나면 PC가 자동으로 종료되어 효율적인 근무시간 관리를 지원하고 있습니다.자기계발, 업무, 육아 등으로 출퇴근 시간 조정이 필요할 경우 출근시간(7:30~10:00, 30분 단위)을 자유롭게 조정할 수 있는 제도를 운영하고 있으며, 권장휴가제도, 휴가 적립을 통한 안식휴가제도를 확대하여 임직원의 휴식을 보장하기 위해 노력하고 있습니다</t>
    <phoneticPr fontId="1" type="noConversion"/>
  </si>
  <si>
    <t>가족친화 복리후생 지원</t>
    <phoneticPr fontId="1" type="noConversion"/>
  </si>
  <si>
    <t>(1) 표 : 육아휴직 사용자</t>
    <phoneticPr fontId="1" type="noConversion"/>
  </si>
  <si>
    <t>GS건설은 가족 친화적인 복리후생 지원을 통해, 출산율 감소, 여성의 경력 단절 등 사회적인 문제 해결을위한 노력에 함께 동참하고 있습니다. 육아기 근로시간 단축 및 시차 출퇴근제, 출산 축하금 제도, 보육비 지원 제도, 난임 휴직제도, 가족 돌봄 휴직제도 등을 운영하고 있으며, 법정 육아휴직 제도 외에도 최대 6개월 동안 추가 육아휴직제도를 사용할 수 있도록 함으로써 임직원의 출산과 양육을 지원하고 있습니다.특히 남성 직원들도 자유롭게 육아휴직제도를 사용할 수 있는 문화를 조성하여 남성 직원의 육아휴직 사용이 활발해졌으며, 그 결과 GS건설은 여성가족부로부터 가족친화인증을 받았습니다. 2022년 2월부터일정 조건을 충족하는 해외근무 임직원에게 가족동반을 허용하고 이사비 및 주택임차료 등을 지원하는 등 상호존중적인 조직문화를 만들기 위해 힘쓰고 있습니다.</t>
    <phoneticPr fontId="1" type="noConversion"/>
  </si>
  <si>
    <t>임직원 권리 보호</t>
    <phoneticPr fontId="1" type="noConversion"/>
  </si>
  <si>
    <t>노사 상생문화 조성</t>
    <phoneticPr fontId="1" type="noConversion"/>
  </si>
  <si>
    <t>(1) 표 : 2022 노사협의회 운영 성과</t>
    <phoneticPr fontId="1" type="noConversion"/>
  </si>
  <si>
    <t>GS건설은 정규직 380명(24.3%)으로 구성된 노동조합을 운영하고 있습니다. 매년 노사 협의를 통해 임금교섭이 진행되며, 격년으로 근로조건과 관련된 단체교섭을 진행하는 한편, 그 밖에 회사 정책 및 제도에 관한 변동사항이 발생할 경우 사전 협의하여 근로자의 노동권을 보장하고 있습니다. 2022년에는 노사 간담회, 노사 공동 워크숍, 노사협의회 정기회의 등을 실시하였으며, 2023년 단체교섭 준비를 위한 정기적 소통 활동을 진행하였습니다. GS건설은 앞으로도 노사 간의 소통을 더욱 활성화하여, 노사 상생문화 조성에 앞장서도록 하겠습니다</t>
    <phoneticPr fontId="1" type="noConversion"/>
  </si>
  <si>
    <t>(1) S7 : 근로조건 유지, 개선에 관한 노사 간 소통이 주기적으로 이루어지고 있는가?</t>
    <phoneticPr fontId="1" type="noConversion"/>
  </si>
  <si>
    <t>[조사항목]
 - 노동조합 또는 노사협의회 운영 여부
[요청내용]
 - 노동조합 및 노사협의회 운영</t>
    <phoneticPr fontId="1" type="noConversion"/>
  </si>
  <si>
    <r>
      <rPr>
        <sz val="10"/>
        <color theme="1"/>
        <rFont val="Segoe UI Symbol"/>
        <family val="1"/>
      </rPr>
      <t>▪</t>
    </r>
    <r>
      <rPr>
        <sz val="10"/>
        <color theme="1"/>
        <rFont val="맑은 고딕"/>
        <family val="3"/>
        <charset val="129"/>
        <scheme val="minor"/>
      </rPr>
      <t>S7: Labor Management</t>
    </r>
    <phoneticPr fontId="1" type="noConversion"/>
  </si>
  <si>
    <t>임직원의 목소리를 듣는 ‘VOE’ 및 ‘수리수리’</t>
    <phoneticPr fontId="1" type="noConversion"/>
  </si>
  <si>
    <t>(1) 도표 : VOE 의견접수</t>
    <phoneticPr fontId="1" type="noConversion"/>
  </si>
  <si>
    <t>GS건설은 임직원의 목소리를 듣기 위하여 ‘VOE(Voice of Employee)’와 ‘수리수리’를 운영하고 있습니다. VOE를 통해서 임직원의 고충이 있는 경우 고충을 처리하기 위해 노력하며, 임직원이 건설적인 의견을 제시하면 이를 수용하여 회사 프로세스 개선 시에 반영하고 있습니다. 또한, ‘수리수리’ 제도를 통해 임직원이 회사의 복지/제도/시설 등에 대한 다양한 애로사항 및 의견을 제시하고, 당사는 이를 적극적으로 반영하여 내실 있는 복지/편의를 제공하기 위해 힘쓰고 있습니다. GS건설은 국내외 현장을 정기적으로 방문하여 현장의 고충을 직접 청취하고, 임직원의 근무 및 생활 환경을 개선하기 위하여 노력하고 있습니다.</t>
    <phoneticPr fontId="1" type="noConversion"/>
  </si>
  <si>
    <t>상생경영을 통한 고객만족 추구</t>
    <phoneticPr fontId="1" type="noConversion"/>
  </si>
  <si>
    <t>체계적 품질관리 체계</t>
    <phoneticPr fontId="1" type="noConversion"/>
  </si>
  <si>
    <t>품질경영 및 소비자 안전 제고</t>
    <phoneticPr fontId="1" type="noConversion"/>
  </si>
  <si>
    <r>
      <t>(1) 이미지 : 품질</t>
    </r>
    <r>
      <rPr>
        <sz val="10"/>
        <color theme="1"/>
        <rFont val="Yu Gothic"/>
        <family val="2"/>
        <charset val="128"/>
      </rPr>
      <t>・</t>
    </r>
    <r>
      <rPr>
        <sz val="10"/>
        <color theme="1"/>
        <rFont val="맑은 고딕"/>
        <family val="2"/>
        <charset val="129"/>
        <scheme val="minor"/>
      </rPr>
      <t>환경 경영방침</t>
    </r>
    <phoneticPr fontId="1" type="noConversion"/>
  </si>
  <si>
    <t>GS건설은 ‘고객의 입장에서 생각하고 행동하며, 항상 가까이에서 함께 한다’는 경영이념을 중심으로 고객이 만족하는 최상의 품질과 서비스를 제공하기 위해 노력하고 있습니다. 모든 공사의 기초가 되는 핵심 자재에 대하여 사전 공장 점검을 시행하여, 미비사항 발견 시 개선 작업을 진행하고, 품질검증을 실시하여, 자재 품질의 신뢰성을 확보합니다. 또한 실내의 공기질, 층간소음, 단열재 등 고객과 직접적으로 접촉하는 마감 자재에 대한 품질 기준을 준수하여, 고객의 만족도 제고를 위하여 노력하고있습니다. 자재 품질의 정확한 검증을 위하여 다양한 전문 품질시험 검사기관과 업무 협약을 통해 품질 검사를 시행하고 있습니다.</t>
    <phoneticPr fontId="1" type="noConversion"/>
  </si>
  <si>
    <t>품질 관리 체계</t>
    <phoneticPr fontId="1" type="noConversion"/>
  </si>
  <si>
    <t>(1) 도표 : TPMS기반 품질관리체계
(2) 도표 : 사전 품질 점검</t>
    <phoneticPr fontId="1" type="noConversion"/>
  </si>
  <si>
    <t>GS건설은 국제 규격인 ISO 9001의 인증을 받은 시스템경영체계를 기반으로 뛰어난 IT 시스템을 접목한 최고의 품질업무 수행도구들을 개발하여 활용하고 있습니다. 수행하는 모든 프로젝트에서 고객의 요구는 물론 ‘Global 수준’의 자체 품질 기준을 만족하는 품질관리 활동을 수행하고 있으며, 개선활동을 통한 품질 문화 정착을 추구하고 있습니다. GS건설은 다양한 사전 품질 점검 활동을 통해 고품질의 건축물을 완성하기 위해 노력하고 있습니다. 공정과정에서 매뉴얼을 통해 단계별 현황을 점검하고 전수 검사를 진행하여 시공 과정이 완료될 수 있도록 노력하고 있으며, 공정 전 과정에서 공사 단계별로 품질을 점검하는 QC(건물 품질관리)와 사례 중심의 현장 교육, 점검이 실시되는 BS(선제적 품질관리)를 통해 사전 품질을 점검하고 있습니다. 특히 BS에서는 마감자재에 대한 육안 검사와 기능 검사가 동시에 진행되어, 다발성 하자를 효과적으로 예방할 수 있습니다. 준공90일 전부터는 PQC(사전 품질 점검)를 통해 품질점검을 시행합니다. 고객 눈높이에 맞춘 품질관리 활동을 통해, 전유부분에 대한 전수점검을 시행 및 조치하고, 공용부분에 대한 합동 점검을 통해 마감 품질 상태, 민원 예상 사항 등을 점검하고 있습니다. 입주자 사전방문 행사에서는 PQC를 통해지적된 전유부분 및 공용부분의 하자 사항에 대해서 보수 조치하여, 고객이 입주시에 불편사항이 없도록 노력하고 있습니다. 준공 후에는 조속한 인수인계를 통하여, 입주민 불편요인을 최소화하고 있으며, 입주 직후 세대 방문 점검을 통해서 불편사항을 확인하고 빠르게 조치하여 고객만족도를 높이고 있습니다</t>
    <phoneticPr fontId="1" type="noConversion"/>
  </si>
  <si>
    <t>단열 설계를 위한 건축기술연구센터 협업</t>
    <phoneticPr fontId="1" type="noConversion"/>
  </si>
  <si>
    <t>GS건설은 에너지절감, 결로 방지, 단열자재 검증 등 단열 설계 시 기술적 검토가 필요하다고 판단될 경우, 건축기술연구센터에 지원을 요청하여 협업을 실시하고 있습니다. 결로가 우려되는 부위에 대해서는 결로평가 프로그램을 활용하여 결로방지설계기준 충족여부를 점검하고 있습니다. 단열성능 향상을 위한 새로운 단열재 도입 시, 단열재의 성능을 검증하여 최적의 단열 설계가 될 수 있도록 건축기술연구센터에서 지원하고 있습니다</t>
    <phoneticPr fontId="1" type="noConversion"/>
  </si>
  <si>
    <t>층간소음 저감을 위한 층간소음TF 활동</t>
    <phoneticPr fontId="1" type="noConversion"/>
  </si>
  <si>
    <t xml:space="preserve">GS건설은 층간소음이 심각한 사회적 문제로 대두됨에 따라 층간소음에 대한 검증을 강화하고, 층간소음 사후 확인제도 시행에 대응하기 위하여 층간소음 TF를 구성하여 운영하고 있습니다. 2022년에 인천용현자이 크레스트 현장의 다양한 구조에 대하여 LH 인정을 획득하고 5중 바닥구조 특허를 출원하였으며, 2023년에는 최고성능(1등급) 바닥구조를 개발하여 오포자이오브제 현장에서의 KICT 인증을 추진하고 있습니다. </t>
    <phoneticPr fontId="1" type="noConversion"/>
  </si>
  <si>
    <t>고객이 안심하는 석재 사용</t>
    <phoneticPr fontId="1" type="noConversion"/>
  </si>
  <si>
    <t>라돈석재와 관련된 이슈가 대두됨에 따라, GS건설은 고객이 안심할 수 있는 석재를 확보하기 위하여 관련 법규에 맞춰 테스트를 실시하고 있습니다. 현장에 반입되는 화강석과 대리석 석재의 방사능지수를 측정하여, 기준치를 초과하는 제품에 대해서는 철저히 사용을 배제하고 있습니다. 화강석 사용이 가능한 욕실 선반 및 현관 디딤석도 고객이 안심할 수 있도록 엔지니어스톤으로 교체하여 시공하고 있습니다. 신규 석재 도입시에는 공인인증시험을 의뢰하여, 관련 기준을 통과한 자재를 사용하고 있습니다.</t>
    <phoneticPr fontId="1" type="noConversion"/>
  </si>
  <si>
    <r>
      <t>고객</t>
    </r>
    <r>
      <rPr>
        <sz val="10"/>
        <color theme="1"/>
        <rFont val="Calibri"/>
        <family val="2"/>
        <charset val="161"/>
      </rPr>
      <t>·</t>
    </r>
    <r>
      <rPr>
        <sz val="10"/>
        <color theme="1"/>
        <rFont val="맑은 고딕"/>
        <family val="2"/>
        <charset val="129"/>
        <scheme val="minor"/>
      </rPr>
      <t>시장 소통 활성화</t>
    </r>
    <phoneticPr fontId="1" type="noConversion"/>
  </si>
  <si>
    <t>SNS를 활용한 창의적인 고객 커뮤니케이션</t>
    <phoneticPr fontId="1" type="noConversion"/>
  </si>
  <si>
    <t>(1) 이미지 : GS건설 공식 유튜브 채널 ‘자이TV’</t>
    <phoneticPr fontId="1" type="noConversion"/>
  </si>
  <si>
    <t>GS건설은 SNS를 활용하여 고객과 지속적으로 소통하고 있습니다. 유튜브, 카카오, 인스타그램 등 다양한 SNS 채널을 운영하여 고객 수요에 맞춘 콘텐츠를 꾸준히 제공하고 있습니다. GS건설의 공식 유튜브 채널 ‘자이TV’에는 생생분양톡(분양정보), Show me the Xi(준공단지), 세금, 인테리어 분야 등 고객이 관심이 있는 약 492여 개의 다양한 영상이 업로드 되어 있으며 누적 조회수는 26,228,677회입니다. 부동산 세미나 강연부터 ‘부동산What수다’ 같은 예능 형태의 토크쇼까지 차별화된 콘텐츠를 제공하여 고객과의 커뮤니케이션을 강화하였으며, 2022년 12월 기준으로 58만 명이 넘는 구독자를 보유하고 있습니다. 특히 생생분양톡의 경우 분양하는 단지의 견본주택을 영상으로 제공함으로써 고객이 현장에 직접 방문하지 않더라도 언제 어디서나 견본주택의 모습을 볼 수 있도록 편리함을 도모하고 있습니다. 카카오 채널은 68만 명의 구독자를 보유하고있으며 아파트 분양관련 문의는 카카오 챗봇을 통해 24시간 응대가 가능하며, 계약 고객에게 시점에 따라서 맞춤 정보성 메시지를 발송하고 있습니다. GS건설은 앞으로도 다양한 방식으로 고객과의 커뮤니케이션을 이어 나가겠습니다.</t>
    <phoneticPr fontId="1" type="noConversion"/>
  </si>
  <si>
    <t>자이 AI플랫폼을 통한 고객 서비스 고급화</t>
    <phoneticPr fontId="1" type="noConversion"/>
  </si>
  <si>
    <t>(1) 이미지 : 자이 AI플랫폼</t>
    <phoneticPr fontId="1" type="noConversion"/>
  </si>
  <si>
    <t>GS건설은 입주민의 거주 만족도 향상을 위해 자체적으로 자이 AI플랫폼을 구축하고 홈네트워크 시스템에 연동하여 이를 활용하고 있습니다. 자이 AI플랫폼은 빅데이터를 기반으로 한 통합 AI플랫폼으로 자이 단지에서 발생하는 정보를 수집하고 분석하여 관련 데이터를 입주민이 사용하는 ‘GS SPACE’ App 내 서비스에 적용하고 있습니다. 2022년 상반기에는 입주민의 생활 패턴을 AI를 통해 분석하여 위급상황 발생 시 보호자에게 안내 메시지를 발송하는 ‘안심케어 서비스’, 하반기에는 실내 공기질 분석을 통해 자동으로 쾌적한 실내환경을 유지하는 ‘맞춤형 실내환경 서비스’를 적용하였습니다. 2023년 상반기에는 입주민이 선호하는 주차위치를 분석하여 AI가 최적의 주차위치를 안내하는 ‘선호 주차위치’ 서비스를 도입하고 관련 서비스를 지속적으로 확장해 나갈 예정입니다. 이에 더하여 AI 스피커(SKT/KT/kakao) 및 다양한 IoT 제조사(LG전자, 코웨이, 필립스휴 등)와도 협력하여 입주민에게 제공할 수 있는 서비스의 폭을 넓혀가고 있으며,모든 통신 구간과 데이터베이스는 고객 데이터 보호를 위하여 PKI 인증 기반 금융권 수준의 보안 시스템을 적용하고 있습니다</t>
    <phoneticPr fontId="1" type="noConversion"/>
  </si>
  <si>
    <t>고객 만족도 점검과 관리</t>
    <phoneticPr fontId="1" type="noConversion"/>
  </si>
  <si>
    <t>효율적 민원 관리 시스템을 통한 고객 우선 서비스 지원</t>
    <phoneticPr fontId="1" type="noConversion"/>
  </si>
  <si>
    <t>(1) 도표 : 2022 소비자 의견 불만사항 접수 및 처리현황</t>
    <phoneticPr fontId="1" type="noConversion"/>
  </si>
  <si>
    <t xml:space="preserve">GS건설은 고객의 불편사항을 효율적으로 수집하고 처리하기 위해 자이 홈페이지나 GS건설 홈페이지에 고객이 접속하면 분양, 설계, 공사, AS 사항에 대해 쉽게 문의할 수 있는 서비스를 제공하고 있습니다. 문의가 접수되면 통합고객 민원(CRM)시스템을 통해 주제별로 분류되며, 사내 전문가에게 전달되어 검토 후 즉시처리하는 것을 원칙으로 하고 있습니다. 정기적으로 민원이 자주 들어오는 내용을 취합후에 개선사항을 도출하여, 고객의 불편사항을 미연에 방지하고 있습니다. 입주자 사전방문 시 ‘Xi App’을 통해서 하자 보수를 요청할 수 있도록 하고 있으며, 준공 전까지 개별 세대에 대한 하자 처리 여부를 실시간으로 공유하고 있습니다. 입주 후 AS처리에 대한 고객만족도를 확인하기 위해 하자 처리 후 모바일 해피콜 서비스로 고객 의견을 확인하고 부족한 부분을 개선하고 있습니다. GS건설은 앞으로도 고객 민원에 대해 적극적으로 대응하고 문제점을 관리하여 고객 신뢰도와 업무 효율성을 향상하기 위해 지속적으로 노력할 것입니다. </t>
    <phoneticPr fontId="1" type="noConversion"/>
  </si>
  <si>
    <t>글로벌고객만족지수(GCSI) 18년 연속 1위 차지</t>
    <phoneticPr fontId="1" type="noConversion"/>
  </si>
  <si>
    <t>(1) 도표 : 고객 만족도 조사*</t>
    <phoneticPr fontId="1" type="noConversion"/>
  </si>
  <si>
    <t>GS건설의 아파트 브랜드 ‘자이(Xi)’는 2022년 글로벌고객만족지수(GCSI) 평가에서 73.8점을 받아 18년 연속 1위를 차지하였습니다. 글로벌고객만족지수(GCSI)는 산업통상자원부 산하 연구기관인 글로벌 경영협회가 주관하여 고객만족도를 평가하는 지수입니다. GS건설은 종합점수 뿐만 아니라, 4가지 부문(고객 만족도,고객 가치, 글로벌 경쟁력, 고객충성도) 모두 가장 높은 점수를 받았으며, 앞으로도 고객 만족도 향상을 위하여 더욱 더 노력하도록 하겠습니다.</t>
    <phoneticPr fontId="1" type="noConversion"/>
  </si>
  <si>
    <t>입주 고객 대상 만족도 전화조사</t>
    <phoneticPr fontId="1" type="noConversion"/>
  </si>
  <si>
    <t>GS건설은 입주 6개월 이상의 고객을 대상으로 매년 만족도 전화조사를 실시하여 고객 만족 제고를 위해 다양한 채널을 활용하고 있습니다. 만족도 전화조사는 AS접수, 스케쥴링, 고객콜 수신여부, AS처리 총 4가지 부분에 대해서 진행되었습니다. 4가지 부분 중 스케줄링 부분은 소폭 상승하였으나, AS접수, 고객콜 수신여부, AS처리 부분의 점수가 하락하여 작년대비 전반적인 점수 하락이 있었습니다. 특히, 고객콜 수신여부 부분이 높은 점수차로 하락하여 이에 대응하고자 단기적으로는 적극적인 고객관리 및 고객콜 모니터링을 실시하고 장기적으로는 전문강사를 통한 주기적인 CS 고객응대 교육을 실시하여 고객 눈높이에 맞춘 서비스제공 활동을 전개할 예정입니다.</t>
    <phoneticPr fontId="1" type="noConversion"/>
  </si>
  <si>
    <t>발주 고객 만족도 조사</t>
    <phoneticPr fontId="1" type="noConversion"/>
  </si>
  <si>
    <t>(1) 도표 : 발주처 만족도 조사*
(2) 표 : 소비자 권익 목표</t>
    <phoneticPr fontId="1" type="noConversion"/>
  </si>
  <si>
    <r>
      <t>GS건설은 고객 의견 수렴을 통한 강</t>
    </r>
    <r>
      <rPr>
        <sz val="10"/>
        <color theme="1"/>
        <rFont val="Yu Gothic"/>
        <family val="2"/>
        <charset val="128"/>
      </rPr>
      <t>・</t>
    </r>
    <r>
      <rPr>
        <sz val="10"/>
        <color theme="1"/>
        <rFont val="맑은 고딕"/>
        <family val="2"/>
        <charset val="129"/>
        <scheme val="minor"/>
      </rPr>
      <t>약점을 파악하고, 개선방안을 수립하기 위해 매년 설문조사를 실시하고 있습니다. 프로젝트 현장의 발주고객을 대상으로 ‘프로젝트 관리, 수행 인력, 커뮤니케이션’의 3가지 분야, 13가지 항목*에 대한 고객만족도를 조사한 결과 종합 만족도 82.7점을 받았습니다. 긍정 의견을 받은 부분은 수행 인력 부분으로 수행 경험이 풍부하고, 업무 수행 능력이 우수하다는 평이 많았고, 부정 의견을 받은 부분은 마감 하자에 대한 문제였으며, 이를 보완하기 위해 SNS 채널을 통해 고객 피드백을 지속적으로 분석하여 개선해 나가고 있습니다. GS건설은 앞으로도 고객들의 피드백을 분석하고 개선함으로써, 지속적으로 성장하는 기업이 되고자 합니다. * 2021년도 12개 항목에서 2022년도 13개 항목으로 변경</t>
    </r>
    <phoneticPr fontId="1" type="noConversion"/>
  </si>
  <si>
    <t>정보보호 강화</t>
    <phoneticPr fontId="1" type="noConversion"/>
  </si>
  <si>
    <t>전사적 정보보호체계 운영</t>
    <phoneticPr fontId="1" type="noConversion"/>
  </si>
  <si>
    <t>(1) 조직도 : 정보보호 및 개인정보보호 위원회 조직도
(2) 표 : 정보보안 부서별 역할과 책임</t>
    <phoneticPr fontId="1" type="noConversion"/>
  </si>
  <si>
    <t>GS건설은 전사적 정보보호 정책을 수립하고, 정책의 올바른 이행을 통해 개인정보 유출을 방지하기 위하여 ‘정보보호 및 개인정보보호 위원회’를 운영하고 있습니다. 해당 위원회는 전사 차원의 유관조직 담당 임원들로 구성되어 전사 정보보호 정책 수립 및 이행을 주관합니다. 전사 정보보호 정책/지침은 전사의 정보보호역량을 강화하기 위한 각종 정보보호 활동 방침과 정보보호 관련 사고 발생 시 보고 및 대응을 위한 대응 지침 등을 담고 있으며, 정책/지침에 따라 정보보호 활동을 수행하고 있습니다. GS건설은 정보통신망법 및 개인정보보호법의 최고책임자 업무 및 지정 요건에 따라 정보보호 최고책임자, 개인정보보호 최고책임자를 선임하여 해당 정책/지침의 올바른 실행을 위하여 노력하고 있습니다.</t>
    <phoneticPr fontId="1" type="noConversion"/>
  </si>
  <si>
    <t>정보보호 역량 강화 활동</t>
    <phoneticPr fontId="1" type="noConversion"/>
  </si>
  <si>
    <t>정보보호 및 개인정보보호 관리체계 수립 및 이행</t>
    <phoneticPr fontId="1" type="noConversion"/>
  </si>
  <si>
    <r>
      <t>(1) 표 : 정보보안 관리체계(내</t>
    </r>
    <r>
      <rPr>
        <sz val="10"/>
        <color theme="1"/>
        <rFont val="Yu Gothic"/>
        <family val="2"/>
        <charset val="128"/>
      </rPr>
      <t>・</t>
    </r>
    <r>
      <rPr>
        <sz val="10"/>
        <color theme="1"/>
        <rFont val="맑은 고딕"/>
        <family val="2"/>
        <charset val="129"/>
        <scheme val="minor"/>
      </rPr>
      <t>외부 감사 프로그램)</t>
    </r>
    <phoneticPr fontId="1" type="noConversion"/>
  </si>
  <si>
    <t>GS건설은 정보보호 및 개인정보보호를 위한 체계적인 조치와 활동을 통하여 보안수준을 향상시키고 보안사고로 인한 피해를 방지하기 위해 노력하고 있습니다. 더 나아가 정보보호 관련 대외 이미지 제고를 위하여 2022년 정보보호 및 개인정보보호 관리체계(ISMS-P) 인증을 획득하였습니다. 2023년에는 정보보호관리 사후 인증(ISMS-P)을 통하여 정보보호에 대한 관리 역량을 지속적으로 강화하고, 하반기에 글로벌 비즈니스 환경에서의 신뢰도 향상을 위해 국제 표준인 ISO 27001/27701(정보보호 경영시스템, 개인정보보호 경영시스템)을 취득할 예정입니다.</t>
    <phoneticPr fontId="1" type="noConversion"/>
  </si>
  <si>
    <t>정보 자산 보호</t>
    <phoneticPr fontId="1" type="noConversion"/>
  </si>
  <si>
    <t>GS건설은 정보 보호를 위하여 IT서비스 보안 관리 지침에 따라 정보보호 시스템을 운영하고 있습니다. 서버/DB 접근제어 솔루션 구축을 통하여 중요정보 접근 권한을 관리하여 불필요한 접근을 원천적으로 차단하고 있으며, 접속한 사람의 기록(로그)을 자동 저장 및 모니터링하여 유출 예방을 위한 노력을 기울이고있습니다. 그 결과 2021년에 이어 2022년에도 중요 기술 및 정보 유출 건수, 개인정보 유출이 단 한 건도 발생하지 않았으며, 향후에도 이를 유지해 나가고자 합니다. 특히 2022년에는 시스템 개발 및 유지보수,소프트웨어 유지보수 등 전체 IT 예산 대비 정보보호에 투자 비용 확대 등의 활동을 지속적으로 추진해나갈 예정입니다.</t>
    <phoneticPr fontId="1" type="noConversion"/>
  </si>
  <si>
    <t>정보보호 투자</t>
    <phoneticPr fontId="1" type="noConversion"/>
  </si>
  <si>
    <t>(1) 도표 : 2022 정보보호 투자 현황</t>
    <phoneticPr fontId="1" type="noConversion"/>
  </si>
  <si>
    <t>GS건설은 2022년 정보보호 투자 확대를 통해 정보보호 투자 우수기업*에 선정되어 정보기술부분에서 328억 원, 정보보호부문에서 12억 원을 투자하였습니다. 또한 임원을 CISO/CPO*로 지정하고 KISA 침해사 고 대응 교육 수료, 국제정보보호 ISC2 CISSP 자격 등록 관리 등의 활동을 통해 정보보호 투자 및 인력 확대 를 위해 힘쓰고 있습니다. * 정보보호 관리체계 인증 또는 정보보호 준비도 평가 AA 등급 이상을 받은 자 중 정보보호 공시를 이행한 자</t>
    <phoneticPr fontId="1" type="noConversion"/>
  </si>
  <si>
    <t>보안 점검으로 취약점 선제적 개선</t>
    <phoneticPr fontId="1" type="noConversion"/>
  </si>
  <si>
    <t>(1) 표 : 2022 정보보호 주요 활동 결과</t>
    <phoneticPr fontId="1" type="noConversion"/>
  </si>
  <si>
    <t>GS건설은 보안 점검 및 모니터링을 통하여 정보보안 취약점을 선제적으로 파악하여 정보보안 수준을 향상 시키고 있습니다. ISMS-P, ISO 27001/27701을 통한 정보보안 점검과 개인정보 취급 현장을 대상으로 하는 개인정보 실태점검, 전 임직원 대상 생활보안 점검을 통하여 점검 과정에서 발생한 문제점을 개선하고, 재발 방지 대책을 수립하여 이행하고 있습니다. 특히 정보보안 점검 시 B2C, B2B 시스템을 대상으로 모의해킹, IT인프라 취약점 점검, 소스코드 점검 등을 실시하여 외부로부터의 해킹 공격에 대비하고, 매년 상반기 임직 원을 대상으로 해킹/피싱 이메일 모의훈련을 실시하여 정보보안 의식을 향상시키고 있습니다.</t>
  </si>
  <si>
    <t>‘생활보안의 날’로 상시 보안체계 강화</t>
    <phoneticPr fontId="1" type="noConversion"/>
  </si>
  <si>
    <t>(1) 도표 : 임직원 생활보안 9 Habits</t>
    <phoneticPr fontId="1" type="noConversion"/>
  </si>
  <si>
    <r>
      <t>GS건설은 고객 의견 수렴을 통한 강</t>
    </r>
    <r>
      <rPr>
        <sz val="10"/>
        <color theme="1"/>
        <rFont val="Yu Gothic"/>
        <family val="2"/>
        <charset val="128"/>
      </rPr>
      <t>・</t>
    </r>
    <r>
      <rPr>
        <sz val="10"/>
        <color theme="1"/>
        <rFont val="맑은 고딕"/>
        <family val="2"/>
        <charset val="129"/>
        <scheme val="minor"/>
      </rPr>
      <t>약점을 파악하고, 개선방안을 수립하기 위해 매년 설문조사를 실시하고 있습니다. 프로젝트 현장의 발주고객을 대상으로 ‘프로젝트 관리, 수행 인력, 커뮤니케이션’의 3가지 분
야, 13가지 항목*에 대한 고객만족도를 조사한 결과 종합 만족도 82.7점을 받았습니다. 긍정 의견을 받은 부분은 수행 인력 부분으로 수행 경험이 풍부하고, 업무 수행 능력이 우수하다는 평이 많았고, 부정 의견을 받은 부분은 마감 하자에 대한 문제였으며, 이를 보완하기 위해 SNS 채널을 통해 고객 피드백을 지속적으로 분석하여 개선해 나가고 있습니다. GS건설은 앞으로도 고객들의 피드백을 분석하고 개선함으로써, 지속적으로 성장하는 기업이 되고자 합니다. * 2021년도 12개 항목에서 2022년도 13개 항목으로 변경</t>
    </r>
    <phoneticPr fontId="1" type="noConversion"/>
  </si>
  <si>
    <t>현장 모니터링으로 고객 개인정보보호</t>
    <phoneticPr fontId="1" type="noConversion"/>
  </si>
  <si>
    <t>GS건설은 임직원, 협력회사와 고객의 개인정보를 보다 철저히 보호하기 위해 개인정보처리 시스템을 구축 하여 체계적으로 관리하고 있습니다. 고객의 개인정보 수집 시에는 개인정보 수집・이용・제공 동의서를 수 령하여 고객에게 개인정보처리방침을 안내하고 있습니다. 특히, 분양과정에서 주민등록번호 등 개인정보가 많이 노출될 위험이 있으므로 분양사무소 개설 시 마다 직원 정보보호 및 개인정보보호 교육을 실시하고 있 으며, 개인정보를 암호화하여 관리하고 VPN 인터넷 및 보안 소프트웨어 설치 등을 통해 고객정보를 보호하 고 있습니다. 아울러, 현장에서 개인정보를 다루는 직원에 대하여 개인정보 교육을 실시하고, 현장점검을 통 해 정보보안 이행여부를 확인하고 있습니다. 이외에도 개인정보보호위원회 주관 개인정보관리 실태 점검을 수검하고, 개선사항에 대해서 전부 개선하여, 고객의 정보가 유출되지 않도록 미연에 방지하고 있습니다</t>
  </si>
  <si>
    <t>정보보안 교육으로 임직원 정보보호 역량 강화</t>
    <phoneticPr fontId="1" type="noConversion"/>
  </si>
  <si>
    <t>GS건설은 임직원의 정보보안 역량을 강화하고, 사고를 방지하기 위하여 정보보안 교육을 실시하고 있습니 다. 정보보안 담당자는 정보보안 교육을 이수하고, 각 팀에 교육 내용을 전파하여 모든 임직원이 정보보안 교육 내용을 인지하도록 하고 있습니다. 2022년 상반기에는 부문 보안담당자에게 정보보호 및 개인정보보 호 교육을 실시하였으며, 건축수행본부 직간 전환자에 대해 정보보안 교육을 실시하여, 임직원의 정보보안 역량 강화를 위해 노력하였습니다. 신입직원과 경력직원의 경우, 입사 시에 의무적으로 정보보안 교육을 이 수하도록 하고 있습니다. 특히, 피싱, 공공기관・경찰서 사칭 등 사고 사례 위주의 교육을 실시하여 정보보안 사고가 발생하지 않도록 교육하고 있습니다. 또한, 모든 임직원을 대상으로 정보보호 서약서를 작성하도록 독려하여 정보보안에 대한 인식 제고를 위해 노력하고 있습니다.</t>
  </si>
  <si>
    <t>정보보안 안전사고 보고 및 대응</t>
    <phoneticPr fontId="1" type="noConversion"/>
  </si>
  <si>
    <t>GS건설은 정보보호 및 개인정보보호 안전사고 발생 시 침해사고 대응 팀을 구성하여 신속하게 대응하여 피 해 최소화를 위하여 노력하고 있습니다. 정보보호 및 개인정보보호 사고가 발생하였거나 발생이 의심되는 경우 침해사고 대응 지침에 따라 즉시 정보보호 담당자에게 신고하고 사고 대응 절차에 따라 처리합니다. 정보보호 및 개인정보보호 사고 발생시 정보 침해사고 대응 팀은 사고의 경위를 파악하고 관련자를 조사한 후 유출된 정보를 파기하거나 회수하기 위한 조치를 취합니다. 더 나아가 유사한 사고가 발생하지 않도록 필요시 외부 전문가와 협업하여 발생 원인을 파악하고, 재발방지 대책을 수립하고 있습니다.</t>
  </si>
  <si>
    <t>전략적 사회공헌을 통한 사회발전 기여</t>
    <phoneticPr fontId="1" type="noConversion"/>
  </si>
  <si>
    <t>전략적 사회공헌 관리체계</t>
    <phoneticPr fontId="1" type="noConversion"/>
  </si>
  <si>
    <t>(1) 조직도 : 사회공헌 추진 조직
(2) 도표 : GS건설 사회공헌 추진 체계</t>
    <phoneticPr fontId="1" type="noConversion"/>
  </si>
  <si>
    <t>GS건설은 ‘존중하고 소통하여, 함께 성장하자!’라는 핵심 가치 아래 건설업 특성을 반영한 전략적인 사회공헌 프로그램을 통해 일회성 기부가 아 닌 진정한 의미의 지역사회 발전을 도모하고 있습니다. 또한 해외 사회공헌활동을 추진하여 지역사회에 신뢰를 구축하기 위해 노력하고 있습니다. GS건설은 2006년에 임직원 봉사활동 조직을 기반으로 ‘자이사랑나눔 봉사단’을 발족하여 현재까지 소외된 이웃을 위한 사회공헌활동을 지속하 여 실시하고 있습니다. 2022년에 대표적 사회공헌 프로그램인 꿈과 희망의 놀이터가 4개 완공(누적 42호)되었으며, 여전히 남아있는 코로나 19 의 영향으로 대면봉사가 불가능한 부분은 기부금 및 투입 비용을 확대하여 어려운 이웃들을 지원하였습니다. 2023년에는 위드 코로나 시대를 맞 이하여 임직원의 사회공헌 참여활동을 장려하는 한편, 기부금 및 투입비용도 지속적으로 확대해 나감으로써 행복을 나누는 사회공헌 문화를 만들 어 나가겠습니다.</t>
  </si>
  <si>
    <t>건설업의 특성을 살린 사회공헌 활동</t>
    <phoneticPr fontId="1" type="noConversion"/>
  </si>
  <si>
    <t>아이들의 안전을 지키는 ‘꿈과 희망의 놀이터’</t>
    <phoneticPr fontId="1" type="noConversion"/>
  </si>
  <si>
    <r>
      <t>GS건설은 어린이들에게 안전한 교육 환경을 제공하고자 ‘꿈과 희망의 놀이터’ 사업을 추진하고 있습니다. ‘꿈과 희망의 놀이터’는 기존의 놀이터에서 벗어나 생태 놀이공간, 카페, 강당 등이 포함된 신개념 놀이문 화 공간으로 어린이들에게 안전하면서 다양한 공간을 제공함으로써 신체적</t>
    </r>
    <r>
      <rPr>
        <sz val="10"/>
        <color theme="1"/>
        <rFont val="MS Gothic"/>
        <family val="3"/>
        <charset val="128"/>
      </rPr>
      <t>・</t>
    </r>
    <r>
      <rPr>
        <sz val="10"/>
        <color theme="1"/>
        <rFont val="맑은 고딕"/>
        <family val="3"/>
        <charset val="129"/>
        <scheme val="minor"/>
      </rPr>
      <t>정서적으로 건강한 아이로 성 장하도록 지원합니다. 2022년에 총 4개의 놀이터를 지원하여 누적 42호점까지 완공하였으며, 향후에도 ‘꿈과 희망의 놀이터’ 지원 사업을 꾸준히 전개해 나갈 예정입니다.</t>
    </r>
    <phoneticPr fontId="1" type="noConversion"/>
  </si>
  <si>
    <t>교육 환경 개선 도우미 ‘즐거운 방과 후 교실’</t>
    <phoneticPr fontId="1" type="noConversion"/>
  </si>
  <si>
    <t>GS건설은 저소득층의 학습환경을 개선하고 각종 물품을 지원하는 ‘즐거운 방과 후 교실’ 사업을 진행하고 있습니다. 2022년에는 추가적으로 2곳의 복지시설을 보수하고 방과 후 교실에 필요한 물품과 소모품을 지원하여, 누적 24호점까지 완공하였습니다. GS건설은 아이들이 ‘즐거운 방과 후 교실’에서 쾌적하고 안전 한 환경에서 학습할 수 있도록 교육환경 개선사업을 지속적으로 추진해 나갈 예정입니다.</t>
  </si>
  <si>
    <t>위기가정 여아 성장을 책임지는 ‘포근포근 희망상자’</t>
    <phoneticPr fontId="1" type="noConversion"/>
  </si>
  <si>
    <t>GS건설은 경제적인 이유로 여성용품 구입에 어려움을 겪고 있는 여학생을 대상으로 여성용품과 기타 물 품을 지원하는 ‘포근포근 희망상자’ 사업을 추진하고 있습니다. 2022년에는 위기가정 여학생 1,500명에 게 1년간 사용할 수 있는 여성용품과 기타 물품을 전달하였습니다. 학교를 통해서 ‘포근포근 희망상자’를 받는 것이 아니라 직접 학생의 집으로 배달하여 여학생들을 배려하였습니다. ‘포근포근 희망상자’ 사업을 통해, 여학생들의 건강한 성장과 균형적인 복지 향상을 기대하고 있으며, GS건설은 앞으로도 복지 사각지 대 해소에 앞장서도록 하겠습니다.</t>
  </si>
  <si>
    <t>홀로 거주하시는 어르신의 지원 행사</t>
    <phoneticPr fontId="1" type="noConversion"/>
  </si>
  <si>
    <t>GS건설은 홀로 거주하시는 어르신에게 주기적으로 선물과 식료품을 전달하는 행사를 진행하고 있습니다. 설, 가정의 달, 추석과 연말까지 총 1년에 4번, 홀로 거주하시는 어르신에게 선물과 식료품을 전달하고 있 습니다. 2022년에는 총 90명의 홀로 거주하시는 어르신에게 식료품과 농산물꾸러미를 전달하였습니다. GS건설은 이 전 세대를 이끌어 오신 어르신들을 위해 공경의 마음을 담아 지원을 확대해 나갈 예정입니다.</t>
  </si>
  <si>
    <t>저소득층 대상 김장김치 나눔</t>
    <phoneticPr fontId="1" type="noConversion"/>
  </si>
  <si>
    <t>(1) 표 : 주요 사회공헌활동 협력기관 및 NGO
(2) 표 : 임직원 사회공헌 참여활동
(3) 표 : 기부금 및 사회공헌활동 비용
(4) 표 : 지역사회 관리 목표</t>
    <phoneticPr fontId="1" type="noConversion"/>
  </si>
  <si>
    <t>GS건설은 2009년부터 매년 저소득층 가정과 복지시설을 대상으로 김장김치 나눔을 실시하고 있습니다. 임직원들이 직접 김치를 담가 전달하는 GS건설의 김장김치 나눔 행사는 2010년부터 직원가족까지 범위 를 확대하여 그 의미를 더하고 있습니다. 2021년에는 코로나19로 인해 김장김치를 구매하여, 저소득층 가 정과 복지시설에 김장김치 나눔을 하였으나, 2022년에는 코로나19가 완화되어 임직원이 직접 김치를 담 가 3,300명에게 전달하였습니다. 2023년에도 지속적인 김장 나눔을 통해 임직원의 유대감을 강화하고, 임직원의 사회공헌활동 참여를 장려할 예정입니다.</t>
  </si>
  <si>
    <t>지역사회 상생 협의</t>
    <phoneticPr fontId="1" type="noConversion"/>
  </si>
  <si>
    <t>지역 주민의 의견을 수렴하는 ‘주민설명회 개최’</t>
    <phoneticPr fontId="1" type="noConversion"/>
  </si>
  <si>
    <t>(1) 사진 : 의견을 수렴하는 주민 설명회</t>
    <phoneticPr fontId="1" type="noConversion"/>
  </si>
  <si>
    <t>GS건설은 지역사회와의 협의 채널인 주민설명회를 운영하여 주민의 의견을 청취하고 소통을 강화하고 있습니다. 주민설명회를 개최하여 공사 진행상황을 설명하고, 공사 과정에서 유발할 수 있는 불편함에 대해 귀 기울이고 있습니다. 공사 과정에서 주민의 개선요청 및 요구사항이 있는 경우 현장 담당자와 면담을 진행하여, 의견을 최대한 반영하여 대응조치를 취할 수 있도록 노력하고 있습니다. 대산읍 사업설명회에서 해수담수화 사업 및 해양배출수의 영향 예측에 대해 설명하였으며 공사 시에 산지지형 변화, 해수 누수에 따른 주변 농지 영향 등 자연환경에 미칠 수 있는 부정적 영향이 우려된다는 주민들의 의견에 대해 적절한 답변을 제공하였습니다. 또한 대산읍 주민 생활 불편 해소를 위해 환경영향 저감을 위한 계획, 발파에 따른 소음 진동 피해 저감 대책 등을 수립하고 실천하였습니다. 이외에도 비산먼지 자동살수 시스템 및 소음 관리 시스템과 같은 loT기술을 활용하여 비산먼지와 소음을 관리하였으며, 민원관리시스템(민원전담반) 운영을 통해 적극적으로 민원을 해결하여 주민 불편을 최소화하였습니다.</t>
    <phoneticPr fontId="1" type="noConversion"/>
  </si>
  <si>
    <t>‘은평 자이더 스타’ 공사 현장 내 소음, 진동, 비산먼지 저감 활동</t>
    <phoneticPr fontId="1" type="noConversion"/>
  </si>
  <si>
    <t>(1) 표 : ‘은평 자이더 스타’ 소음, 진동, 비산먼지 저감방안</t>
    <phoneticPr fontId="1" type="noConversion"/>
  </si>
  <si>
    <t>GS건설은 시공 과정에서 지역사회에 미칠 수 있는 영향과 관련 위험을 식별하고 이에 대한 완화조치를 시행하고 있습니다. 공사설명회 과정에서 질의 응답 등을 통해 주민들의 의견을 수렴하고 시공 과정에서 발생할 수 있는 소음, 진동, 비산먼지 관련 위험을 식별하였습니다. 식별된 위험을 분석하고 이에 따라 저감 계획을 수립하고 실천함으로써 공사기간 주민들의 불편을 최소화하고자 하였습니다. 앞으로도 GS건설은 주민과의 원활한 소통을 바탕으로 주민을 배려하는 현장을 만들기 위해 노력하겠습니다.</t>
    <phoneticPr fontId="1" type="noConversion"/>
  </si>
  <si>
    <t>임직원의 사회공헌 활동 장려</t>
    <phoneticPr fontId="1" type="noConversion"/>
  </si>
  <si>
    <t>베트남 냐베 현장에서 코로나 긴급구호물품 지원</t>
    <phoneticPr fontId="1" type="noConversion"/>
  </si>
  <si>
    <t>(1) 사진 : 베트남 냐베 인근 학교 컴퓨터 교실 후원</t>
    <phoneticPr fontId="1" type="noConversion"/>
  </si>
  <si>
    <t>GS건설은 글로벌 건설사로서의 해외 현장의 지역사회 요구와 기대사항에 부응하는 사회공헌을 추진하고 있습니다. 2019년에는 지역사회의 필요사항을 접수하여 사회 공헌활동을 진행하였으며, 2021년에는 코로나19 확진 격리자를 위한 긴급구호 물품을 지원하는 한편 컴퓨터 30대와 4개 가정의 가정환경 개선 사업도 진행하였습니다. 2022년에는 베트남 호찌민 냐베 사업장 인근 학교에 컴퓨터 교실을 추가적으로 구축하여 1,095명이 이용할 수 있도록 하였으며, 16명을 대상으로 주거환경 개선사업을 추진하였습니다. 또한 호찌민 롱빈와드 지역에도 4개 가정의 주거환경개선 공사를 진행하고 1개 학교에 추가적으로 컴퓨터 교실을 구축하였습니다. GS건설은 앞으로도 국내 뿐 아니라 해외 현장에서도 사회공헌 활동에 앞장서 글로벌 건설사로서의 책임을 다하도록 하겠습니다.</t>
    <phoneticPr fontId="1" type="noConversion"/>
  </si>
  <si>
    <t>임직원 기부금 제도</t>
    <phoneticPr fontId="1" type="noConversion"/>
  </si>
  <si>
    <t>GS건설은 직원 기부금 제도를 운용하여 사회공헌활동에 임직원이 동참하도록 독려하고 있습니다. 일정액과 월급의 끝전을 기부하는 우수리 기금으로 기본 기부금을 조성하여 사회공헌 활동 재원으로 사용하고 있습니다. GS건설은 임직원이 일정액을 기부하면, 임직원 기부금과 동일한 금액을 추가 출연(Matching Grant)하여, 기부 금액을 늘리고 있습니다</t>
    <phoneticPr fontId="1" type="noConversion"/>
  </si>
  <si>
    <t>나눔과 동행의 문화 및 체육 지원 사업
Connect Project</t>
    <phoneticPr fontId="1" type="noConversion"/>
  </si>
  <si>
    <t>갤러리 ‘시선’ 운영</t>
    <phoneticPr fontId="1" type="noConversion"/>
  </si>
  <si>
    <t>(1) 사진 : 갤러리 시선 평론집</t>
    <phoneticPr fontId="1" type="noConversion"/>
  </si>
  <si>
    <t>GS건설은 2018년 11월부터 본사1층 로비 공간을 활용한 갤러리 ‘시선’을 운영하여 신진 작가들의 창작활동을 지원하고 있습니다. 갤러리 ‘시선’에서 전시하는 작가는 전문성을 갖춘 자문위원의 심사에 의해 공정하게 선발됩니다. 자문위원은 작가들의 역량을 이끌어 내고 전시가 잘 마무리 되도록 작가들을 지원합니다. 2021년에는 그 동안 갤러리 ‘시선’에서 전시를 진행한 신진작가 84명의 작품과 자문위원의 작가 및 작품에 대한 글로 이뤄진 평론집을 발간하기도 했습니다. 2022년에도 지속적으로 총 22명의 작가들의 작품이 전시되었습니다.</t>
    <phoneticPr fontId="1" type="noConversion"/>
  </si>
  <si>
    <t>발달장애인 미술전 – Dream Connect</t>
    <phoneticPr fontId="1" type="noConversion"/>
  </si>
  <si>
    <t>(1) 사진 : 발달장애인 미술전</t>
    <phoneticPr fontId="1" type="noConversion"/>
  </si>
  <si>
    <t>GS건설은 국제 장애인 문화교류 협회와 협약을 맺고, 2022년 12월 26일부터 열흘간 발달장애인 미술전을 진행하였습니다. GS건설 본사 로비의 갤러리에서 진행된 발달장애인 미술전에서는 총23명의 발달장애인 미술작가들의 작품 35점이 전시되었습니다. 또한, 발달 장애인 미술작가들의 활발한 작품활동을 지원하기 위해 창작지원물품(미술용품)을 전달하였습니다.</t>
    <phoneticPr fontId="1" type="noConversion"/>
  </si>
  <si>
    <t>연극공연 – Connect Musical</t>
    <phoneticPr fontId="1" type="noConversion"/>
  </si>
  <si>
    <t>(1) 사진 : Connect Musical</t>
    <phoneticPr fontId="1" type="noConversion"/>
  </si>
  <si>
    <t>GS건설은 연극인들의 활동을 지원하기 위해 엘리시안 강촌에서 여름 휴가 기간 2주 동안 아동극 뮤지컬 공연을 진행했습니다. 공연 진행에 필요한 공간과 비용을 연극단에 지원하고 ESG 시대 흐름에 발맞춰 환경보호를 주제로 한 연극을 준비하여 주요 관객인 아동들에게 유익한 내용과 시간이 될 수 있도록 하였습니다.</t>
    <phoneticPr fontId="1" type="noConversion"/>
  </si>
  <si>
    <t>음악공연 – Connect Concert</t>
    <phoneticPr fontId="1" type="noConversion"/>
  </si>
  <si>
    <t>(1) 사진 : Connect Concert</t>
    <phoneticPr fontId="1" type="noConversion"/>
  </si>
  <si>
    <t>GS건설은 2022년 6월에는 본사 공간 내에서 10월에는 청계광장을 활용하여 총 2회의 Connect Concert를 개최하였습니다. Connect Concert는 코로나 장기화 여파로 공연 기회가 없는 무명의 음악인들에게 공연의 기회를 제공하여, 음악인들에게는 큰 힘이 되었고, 회사 임직원과 방문객들에게 마음의 위안을 얻을 수 있는 소중한 시간을 제공하였습니다.</t>
    <phoneticPr fontId="1" type="noConversion"/>
  </si>
  <si>
    <t>Governance</t>
    <phoneticPr fontId="1" type="noConversion"/>
  </si>
  <si>
    <t>투명한 거버넌스 확립</t>
    <phoneticPr fontId="1" type="noConversion"/>
  </si>
  <si>
    <t>거버넌스 체계</t>
    <phoneticPr fontId="1" type="noConversion"/>
  </si>
  <si>
    <t>(1) 이미지 : 이사회 운영규정 제 22조</t>
    <phoneticPr fontId="1" type="noConversion"/>
  </si>
  <si>
    <r>
      <t>GS건설은 ‘Sustainable Global Company로의 도약’이라는 비전 아래 경영진이 이해관계자와 함께 지속가능한 가치 창출을 통한 기업 성장의 목표를 달성할 수 있도록 이사회를 운영하고 있습니다. 이사회 산하 위원회를 통해 경제</t>
    </r>
    <r>
      <rPr>
        <sz val="10"/>
        <color theme="1"/>
        <rFont val="Yu Gothic"/>
        <family val="2"/>
        <charset val="128"/>
      </rPr>
      <t>・</t>
    </r>
    <r>
      <rPr>
        <sz val="10"/>
        <color theme="1"/>
        <rFont val="맑은 고딕"/>
        <family val="2"/>
        <charset val="129"/>
        <scheme val="minor"/>
      </rPr>
      <t>환경</t>
    </r>
    <r>
      <rPr>
        <sz val="10"/>
        <color theme="1"/>
        <rFont val="Yu Gothic"/>
        <family val="2"/>
        <charset val="128"/>
      </rPr>
      <t>・</t>
    </r>
    <r>
      <rPr>
        <sz val="10"/>
        <color theme="1"/>
        <rFont val="맑은 고딕"/>
        <family val="2"/>
        <charset val="129"/>
        <scheme val="minor"/>
      </rPr>
      <t>사회 전반의 이슈를 관리함으로써 이사회의 전문성과 효율성을 제고하고 있습니다. GS건설은 투명하고 건전한 지배구조가 기업경쟁력의 원천이 되는 시대의 흐름에 발맞춰 그룹 차원의 사외이사의 독립성과 다양성 선임정책을 제정 후 각 사별로 적용하였습니다. GS건설도 이를 통하여 사외이사의 필수 전문성 및 세부 전문성을 정교하게 검증하고 연령, 성별, 경험 등을 종합적으로 고려함으로써 이사회의 효율성과 전문성을 제고하고 있습니다. 이사회 내 위원회는 총 3개로 감사위원회, 사외이사후보추천위원회, ESG위원회가 있고, 내부거래위원회를 이사회 외부조직으로 설치하여 운영하고 있습니다. 위원회는 각 운영규정을 통하여 그 역할과 책임을 명확히 하고 있으며 2022년 운영규정의 일부 개정을 통해 의안통보기한을 기존 12시간에서 1주일 전으로 연장하고 외부 전문가 등의 조력을 받을 수 있는 조항을 추가하는 등 보다 충실한 운영을 위한 기반을 마련하였습니다. 또한 이사회의 효율적인 운영에 대한 평가를 위해 운영규정에 근거조항을 마련해 두었으며 1년 단위로 사외이사의 자가평가를 통하여 이사회의 역할과 책임, 구조, 운영, 위원회 등에 대한 종합적인 평가를 진행하여 개선방안을 도출하고 있습니다.</t>
    </r>
    <phoneticPr fontId="1" type="noConversion"/>
  </si>
  <si>
    <t>이사회 중심의 ESG 거버넌스 구축</t>
    <phoneticPr fontId="1" type="noConversion"/>
  </si>
  <si>
    <t>이사회 구성</t>
    <phoneticPr fontId="1" type="noConversion"/>
  </si>
  <si>
    <t>(1) 표 : 이사회 구성 현황</t>
    <phoneticPr fontId="1" type="noConversion"/>
  </si>
  <si>
    <t>GS건설의 이사회는 2023년 5월 기준 사내이사 2명, 사외이사 4명 및 기타 비상무이사 1명, 총 7인으로 구성되어 있습니다. 신속한 의사결정을 위하여, 대표이사가 이사회 의장을 겸직하고 있습니다. 다만 경영진에 대한 이사회의 독립성 확보를 위하여 이사회 의장은 CEO와 각자 대표이사로서, 그 역할이 분리되어 있습니다. 이사회의 독립성을 유지하기 위해 사외이사 비율을 과반수(총 7인 중 4인)로 유지하고 있으며 사외이사를 3인으로 하고 이사 총수의 과반수로 구성한다는 상법 542조의 8 제 1항의 요건을 충족하고 있습니다.</t>
    <phoneticPr fontId="1" type="noConversion"/>
  </si>
  <si>
    <t>이사회 독립성</t>
    <phoneticPr fontId="1" type="noConversion"/>
  </si>
  <si>
    <t>GS건설은 이사회 독립성을 확보하기 위하여 사외이사 후보자를 사외이사후보추천위원회에서 선정하여 주주총회에 제출할 의안으로 확정하고 있습니다. 확정된 후보자의 주요 경력, 최대 주주와의 관계 등의 정보를 사전에 제공함으로써 사외이사 선임과정을 공정하게 운영하고 있습니다. 선임된 사외이사는 업무에 보다 집중할 수 있도록 당사 사외이사직을 포함하여 전체 사외이사 겸직을 2개 이하로 제한하고 있으며 겸직을 하고자 하는 경우 이사회에서 사전에 겸업승인을 받아야 합니다.</t>
    <phoneticPr fontId="1" type="noConversion"/>
  </si>
  <si>
    <t>이사회 운영</t>
    <phoneticPr fontId="1" type="noConversion"/>
  </si>
  <si>
    <t>(1) 표 : 이사회 운영 몇 실적
(2) 표 : 2022 지속가능성 관련 이사회 안건 목차</t>
    <phoneticPr fontId="1" type="noConversion"/>
  </si>
  <si>
    <r>
      <t>GS건설은 매 분기별 재무제표 보고 등과 법령</t>
    </r>
    <r>
      <rPr>
        <sz val="10"/>
        <color theme="1"/>
        <rFont val="Yu Gothic"/>
        <family val="2"/>
        <charset val="128"/>
      </rPr>
      <t>・</t>
    </r>
    <r>
      <rPr>
        <sz val="10"/>
        <color theme="1"/>
        <rFont val="맑은 고딕"/>
        <family val="2"/>
        <charset val="129"/>
        <scheme val="minor"/>
      </rPr>
      <t>정관이 규정하고 있는 사항, 업무 집행에 관한 중요사항에 대한 의결을 위해 연 7회 정기 이사회를
개최하며, 수시로 의결사항이 발생할 경우 임시이사회를 개최하고 있습니다. 이사회 결의는 이사 과반수의 출석과 출석이사 과반 동의로 이루어집니다. 2022년에는 총 8회의 이사회를 개최하여 이사회 및 각 위원회 운영규정의 개정, 위원 선임 등을 상정하였습니다. GS건설은 이사회 참석률을 높이기 위해 연간 이사회 일정을 수립하여 전년도 말에 미리 공지하고 있습니다. 또한 이사회 및 위원회 개최 전 해당 안건 내용을 검토할 수 있는 충분한 시간을 확보하기 위해 적어도 이사회 및 위원회 개최 1주 전에 소집을 안내하고 안건을 공유하며 별도의 자료 제공 및 교육을 통하여 보다 깊은 검토와 논의가 이루어질 수 있도록 지원하고 있습니다.</t>
    </r>
    <phoneticPr fontId="1" type="noConversion"/>
  </si>
  <si>
    <t>이사회 산하 위원회</t>
    <phoneticPr fontId="1" type="noConversion"/>
  </si>
  <si>
    <t>(1) 표 : 위원회 현황</t>
    <phoneticPr fontId="1" type="noConversion"/>
  </si>
  <si>
    <t>GS건설은 최고 의사 결정기구인 이사회를 중심으로 이사회 산하 위원회를 운영함으로써 이사회 의사결정 전반의 전문성과 효율성을 제고하고 있습니다. 이사회 내 위원회는 총 3개로 감사위원회와 사외이사후보추천위원회, ESG위원회가 있으며, 이사회 외부조직으로는 내부거래위원회를 두어 총 4개의 위원회를 운영하고 있습니다. 이사회 산하 위원회는 과반수 사외이사를 중심으로 운영하여 독립성을 강화합니다. ESG위원회는 사외이사 전원을 포함한 5인의 이사로 구성하고 있고, 감사위원회는 사외이사로만 구성하고 있으며, 사외이사후보추천위원회는 과반수 사외이사로 구성하고 잇습니다. 각 위원회의 조직과 운영, 권한은 이사회 및 감사위원회 결의로 제정된 위원회 규정에 따라 명문화하고 있습니다.</t>
    <phoneticPr fontId="1" type="noConversion"/>
  </si>
  <si>
    <t>이사회 다양성 및 전문성</t>
    <phoneticPr fontId="1" type="noConversion"/>
  </si>
  <si>
    <t>(1) 이사회 역량구성표</t>
    <phoneticPr fontId="1" type="noConversion"/>
  </si>
  <si>
    <t>GS건설은 이사회의 다양성 및 전문성 강화를 위하여 다양한 분야에서 전문성을 갖춘 사외이사를 선임하고자 하며, 정관 및 기업지배구조헌장 그리고 2022년 5월 17일에 제정한 『사외이사 독립성 및 다양성 정책』을 통해 사외이사 선임 시 경영, 경제, 법률, 건설산업 또는 관련 기술 등에 전문성을 갖춘 자를 선임하도록 명문화하였습니다. 회사는 이사 선임 시 다양한 관점에서 이사회를 운영하기 위해 연령, 성별, 경험 및 배경 등 다양성 요소를 적극적으로 고려함으로써 특정 배경과 직업군에 편중되지 않도록 하고 있습니다. 이에 따라 GS건설은 현재 다양한 분야의 전문가(건설, 법률, 회계, 경영 등)를 이사진으로 구성하고 있으며 2021년 주주총회에서는 조희진(전)서울 동부지방검찰청 검사장을 GS건설의 첫 여성이사로 선임하여 이사회의 다양성을 제고하고 보다 폭넓은 사업 부문에 대한 법리적 리스크에 대응하고 있습니다. 또한, 이사회의 전문성을 지속적으로 강화하기 위해 교육 프로그램을 추진하고 있으며, 2022년에는 사외이사를 대상으로 리스크 예방과 내부통제, 감사위원 직무 등 내부 및 외부 교육을 총 20회 제공하였습니다.</t>
    <phoneticPr fontId="1" type="noConversion"/>
  </si>
  <si>
    <t>이사회 성과평가 및 보수</t>
    <phoneticPr fontId="1" type="noConversion"/>
  </si>
  <si>
    <t>(1) 표 : 이사회 자기평가 결과</t>
    <phoneticPr fontId="1" type="noConversion"/>
  </si>
  <si>
    <t>GS건설은 보다 적극적이고 효율적인 이사회의 직무 수행을 위해 이사회 운영규정 제22조에 따라 매년 이 사회 및 위원회에 대한 자가평가를 실시하고 있습니다. 평가 항목은 이사회 역할, 책임과 의무, 구성 및 독립 성 4가지로 이루어져 있습니다. 이사회 보수는 상법 제388조 및 GS건설의 정관에 따라 주주총회의 결의로 보수한도를 정하고 있으며, 주주총회 결의 후에는 지급 규정에 따라 공정하고 투명하게 보상하고 있습니다. 또한 모든 이사・감사의 보수 현황과 개인당 5억 원 이상의 보수를 받는 임원의 보수 지급 금액을 사업보고서 에 공시하고 있습니다. 2022년 CEO 보수는 임직원 연봉 평균값의 약 12배로, CEO와 임직원 간 보수 차이 도 투명하게 공개하고 있습니다</t>
  </si>
  <si>
    <t>Highlight</t>
    <phoneticPr fontId="1" type="noConversion"/>
  </si>
  <si>
    <t>ESG위원회의 비재무적 리스크 대응 노력</t>
    <phoneticPr fontId="1" type="noConversion"/>
  </si>
  <si>
    <t>(1) 표 : ESG위원회 회의 안건
(2) 사진 : 제3차 정기이사회
(3) 사진 : 제주환경자원순환센터소각시설(내부)
(4) 사진 : 제주환경자원순환센터소각시설(외부)</t>
    <phoneticPr fontId="1" type="noConversion"/>
  </si>
  <si>
    <t>GS건설은 2022년 3월 주주총회에서 ESG위원회를 이사회 내 위원회로 격상하여 ESG 경영을 본격적으로 추진하였습니다. ESG위원회는 사외이사 4인을 포함한 5인의 이사로 구성하고 있으며, 사외이사의 위원장직 수행을 통해 위원회의 독립성을 보장하고 있습니다. ESG 위원회는 이사회 중심의 ESG 리스크 관리체계의 핵 심으로써 연간 ESG 활동 성과를 보고받고 검토합니다. 특히 ESG추진계획, 환경 및 규제에 대한 계획, ESG 평가대응에 대한 계획 등에 대한 심의 역할을 수행하며 GS건설의 다양한 환경, 사회, 지배구조 관련 이슈를 발굴하고 논의하여 지속가능경영 전략 및 방향성을 수립하는 핵심 컨트롤 타워 역할을 수행하고 있습니다. 또한 2022년에는 제주환경소각 시설에 방문하여 환경적 폐기물 처리방식의 방향성을 모색하였습니다.</t>
  </si>
  <si>
    <t>지배구조 항목 평가 우수 등급 유지</t>
    <phoneticPr fontId="1" type="noConversion"/>
  </si>
  <si>
    <t>(1) 표 : ESG 평가 결과</t>
    <phoneticPr fontId="1" type="noConversion"/>
  </si>
  <si>
    <t>GS건설은 2011년부터 한국ESG기준원(KCGS)으로부터 ESG평가를 받고 있습니다. 환경(Environmental), 사회(Social), 지배구조(Governance) 분야에서 기업의 비재무적 성과를 평가하는 ESG평가 결과를 바탕으 로 기업의 지속가능경영 수준을 파악할 수 있습니다. 2019년부터 2022년까지 지배구조 부문에서 A등급을 받는 등 우수한 ESG 평가 결과를 유지하고 있습니다</t>
  </si>
  <si>
    <t>주주친화 경영</t>
    <phoneticPr fontId="1" type="noConversion"/>
  </si>
  <si>
    <t>주주구성 현황</t>
    <phoneticPr fontId="1" type="noConversion"/>
  </si>
  <si>
    <t>(1) 표 : 2022 주주지분율</t>
    <phoneticPr fontId="1" type="noConversion"/>
  </si>
  <si>
    <t>GS건설의 2022년 12월 기준 총 발행주식 수는 보통 주 85,581,490주이며, 이 가운데 의결권 있는 주식수는 84,888,895주(자기주식 692,595주 제외)입니다. 당사가 발행한 주식은 모두 보통주로 1주 1의결권 원칙의 단일 의결권제를 도입하고 있습니다. 이에 대한 현황은 사업보고서에서 구체적으로 공시하고 있습니다.</t>
  </si>
  <si>
    <t>주주환원정책</t>
    <phoneticPr fontId="1" type="noConversion"/>
  </si>
  <si>
    <t>(1) 표 : 주당 배당금</t>
    <phoneticPr fontId="1" type="noConversion"/>
  </si>
  <si>
    <t>GS건설은 주주가치 제고와 주주환원 확대를 우선적인 목표로 설정하고 있으며, 당해년도 이익수준, 연간 현 금흐름 및 미래 전략적 투자를 종합적으로 고려하여 배당수준을 결정하고 있습니다. 배당성향은 최근 3개 년도 29.9%를 유지하고 있고, 2022년 배당금은 전년과 동일한 총 1,103억 원을 지급하였습니다. 향후에도 사업환경 변화와 미래 투자 재원, 재무구조를 고려한 배당수준 결정으로 주주가치를 극대화할 것입니다.</t>
  </si>
  <si>
    <t>주주활동 보장을 위한 노력</t>
    <phoneticPr fontId="1" type="noConversion"/>
  </si>
  <si>
    <t>(1) 표 : 기관투자자 미팅 횟수 및 주주총회 운영</t>
    <phoneticPr fontId="1" type="noConversion"/>
  </si>
  <si>
    <t>투명한 경영정보를 기반으로 주주활동을 할 수 있는 주주총회는 실시 2주전까지 전자공시시스템에 공고(실 무상 4주전까지 공고)하고, 주주는 직접 참여하거나 의결권 대리행사 방식으로 의결권을 행사합니다. 또한 의결권을 행사하는 주주의 편의를 제고하기 위해 전자투표제도를 운영하여 총회에 출석하지 않고도 의결권 을 행사할 수 있도록 하였습니다. GS건설은 주주총회에서 주주가 의안을 쉽게 제안할 수 있도록 상법 363 조2(주주제안권)에 의거하여, 주주 제안에 제약을 두지 않고 있습니다. 앞으로도 주주제안의 편의를 도모하 고자 주주제안절차 안내 및 의안내부처리 프로세스 정립 등을 위해 지속적으로 노력하겠습니다.</t>
  </si>
  <si>
    <t>책임 있고 공정한 윤리경영 실천</t>
    <phoneticPr fontId="1" type="noConversion"/>
  </si>
  <si>
    <t>윤리경영 프로세스</t>
    <phoneticPr fontId="1" type="noConversion"/>
  </si>
  <si>
    <t>윤리경영 추진 체계</t>
    <phoneticPr fontId="1" type="noConversion"/>
  </si>
  <si>
    <t>(1) 표 : GS건설 윤리경영 추진체계</t>
    <phoneticPr fontId="1" type="noConversion"/>
  </si>
  <si>
    <t>GS건설은 윤리경영 3대 요소인 ‘윤리규범(Code of Conduct) 체계 구축, 윤리경영 감독활동(Compliance Check Organization), 공감대 조성(Consensus by Education)’을 바탕으로 윤리경 영을 추진하여 윤리적 딜레마 상황 속에서 임직원들이 올바 른 의사결정을 내릴 수 있는 기준과 환경을 조성하고 이를 장 려하고 있습니다.</t>
  </si>
  <si>
    <t>(1) S24 : 불공정거래 혹은 부정경쟁 관련 정책을 공개하고 있는가?</t>
    <phoneticPr fontId="1" type="noConversion"/>
  </si>
  <si>
    <t xml:space="preserve">[조사항목]
 - 불공정거래 혹은 불공정경쟁 정책 공개 - 선언적 정책 및 경영방침 등
[요청내용]
 - 윤리경영 추진 체계 공개
공정운영 목표 공개
CP실천 선언문 및 임직원 행동강령 공개
자율준수 운영조직 및 자율준수 프로그램 운영규정 및 자율준수 편람 공개 </t>
    <phoneticPr fontId="1" type="noConversion"/>
  </si>
  <si>
    <t>공정거래 자율준수 프로그램</t>
    <phoneticPr fontId="1" type="noConversion"/>
  </si>
  <si>
    <t>GS건설은 CP(Compliance program)팀을 구성하여 공정거래 자율준수 프로그램을 운영하고 있습니다. 이를 통해 공정거래 관련 법규 준수를 위한 명확한 행동기준을 제시하고 법 위반 발생 요인을 미리 예방하기 위한 시스템을 구축하였으며 공정거래위원회에서 권고하는 공정거래 자 율준수 프로그램 8대 요건을 충족하였습니다. 또한 전 임직원에 대하여 CP 제도 및 도입 취지에 대한 교육과 함께 CP관련 인식도 조사를 실시하 였습니다. 본사의 정규직/파견직 뿐만 아니라 각 현장의 전문직/계약직을 포함한 전 구성원이 매년 초 윤리경영 및 공정거래 실천 서약을 함으로 써 GS건설은 공정거래 자율준수 문화 정착을 위해 힘쓰고 있습니다.</t>
  </si>
  <si>
    <t>CP 내재화</t>
    <phoneticPr fontId="1" type="noConversion"/>
  </si>
  <si>
    <t>(1) 표 : 2022 CP 추진 주요 성과
(2) 표 : 2022 CP 교육 실적
(3) 표 : 2022 CP 운영 효과성 평가</t>
    <phoneticPr fontId="1" type="noConversion"/>
  </si>
  <si>
    <t>GS건설은 2022년 CP운영에 대한 측정 가능한 목표 설정 및 지표 관리, 임원 KPI에 CP 추진과제 반영, 직원 상벌규정의 구체화 및 제재/포상 등의 정책을 통해 공정거래조정원이 실시하는 CP등급 평가에 2023년 A등급을 목표로 대응할 계획입니다. 또한 법 위반 리스크 임직원 교육 및 자율준 수협의회 개최를 통해 CP운영의 필요성을 인지하고 준수 의식을 내재화하기 위해 노력할 것입니다.</t>
  </si>
  <si>
    <t>(1) S24 : 불공정거래 혹은 부정경쟁 관련 정책을 공개하고 있는가?
(2) S25 : 불공정거래 혹은 부정경쟁 관련 주요 위험 파악 및 관리 활동을 이행하고 있는가?</t>
    <phoneticPr fontId="1" type="noConversion"/>
  </si>
  <si>
    <t>[조사항목]
 - 불공정거래 혹은 불공정경쟁 정책 공개 - 선언적 정책 및 경영방침 등
 - 불공정거래 혹은 부정경쟁 관련 위험 관리 활동 공개 여부
 - 공정거래 교육 실시 여부 공개
[요청내용]
 - 윤리경영 추진 체계 공개
 - 공정운영 목표 공개
 - CP실천 선언문 및 임직원 행동강령 공개
 - 자율준수 운영조직 및 자율준수 프로그램 
 - 운영규정 및 자율준수 편람 공개 
 - 불공정거래, 부정경쟁 관련 위험 완화 조치 수립(CP추진 주요 성과, CP 교육 등)
공정거래 자율준수 프로그램 운영 효과성 평가 자료 공개
 - 직무별 차별화된 교육  여부 공개(분야별 교육 대상 부서 차별화하여 교육 실적 공개)</t>
    <phoneticPr fontId="1" type="noConversion"/>
  </si>
  <si>
    <t>윤리위원회 운영</t>
    <phoneticPr fontId="1" type="noConversion"/>
  </si>
  <si>
    <t>GS건설은 윤리경영 체계를 모든 의사결정 과정에 도입하고자 윤리위원회를 운영합니다. 윤리위원회는 윤리 정책 관련 사안을 심의・의결하고 윤리경영 추진 활동과 성과를 검토하며 준법지원 조직의 활동을 모니터링 하여 법적 리스크를 관리하고 있습니다. 최고재무책임자(CFO)가 위원장직을 수행하며 운영위원은 실무경험 이 풍부한 각 사업본부의 임원급 인력으로 구성하여, 각 사업부문/본부에 윤리경영 방침을 전파하고 법규・업 무규정 등 이슈사항에 대한 실질적인 지도・점검・개선 활동을 수행하고 있습니다. 2022년에는 상・하반기 각 1 회씩 연 2회의 윤리위원회를 개최하고 윤리경영 사전예방활동과 감사활동에 대하여 논의하였습니다</t>
  </si>
  <si>
    <t>신고채널 운영 및 비윤리행위 대응</t>
    <phoneticPr fontId="1" type="noConversion"/>
  </si>
  <si>
    <t>GS건설은 건전한 기업윤리문화 조성을 위하여 사이버 신문고, 전화, 팩스 등 다양한 신고채널과 제보자 보 호 정책을 운영하여 비윤리행위 신고 및 제보를 장려합니다. 사이버 신문고는 GS건설 홈페이지 또는 임직원 의 경우 사내 인트라넷으로 누구나 자유롭게 접근이 가능하며 외부에서의 메일, 전화, 팩스 중 일반 민원 성 격과 신고 성격의 내용을 ‘VOC(Voice Of Clients) 관리시스템’을 통하여 분류하여 관리하고 있습니다. 특히, 협력회사 임직원이 당사 임직원과 연루된 비윤리행위를 신고할 경우 신고자에게 포상금을 지급하거나 해 당 회사를 우수협력회사로 선정하는 등 제도를 운영하고 있습니다. 신고 사항은 컴플라이언스실이 접수 즉시 조사하며, 비윤리행위가 사실인 경우 비윤리행위 당사자와 관련 임직원을 인사규정에 따라 징계하 고, 협력회사는 내부심의 기준에 따라 제재합니다. 2022년에는 69건의 제보를 접수하였으며, 그 중 28건 이 사실로 밝혀져 행위의 경중에 따라 징계 조치하였습니다. GS건설은 ‘윤리규범 실천지침’에 의거하여 신 고자 신분 누설 금지, 불이익이 예상되거나 발생할 경우 보직변경, 보복행위 가중처벌 등의 정책을 명문화 하여 제보자 신분보호를 위해 만전을 기하고 신고채널의 실효성을 높이기 위해 노력하고 있습니다</t>
  </si>
  <si>
    <t>현장 조사활동을 통한 윤리적 리스크 사전 예방</t>
    <phoneticPr fontId="1" type="noConversion"/>
  </si>
  <si>
    <t>(1) 표 : 2022 Patrol 점검 및 Issue 진단</t>
    <phoneticPr fontId="1" type="noConversion"/>
  </si>
  <si>
    <t>GS건설은 현장에서의 윤리 실태 진단이 중요한 건설업의 특성상 현장 조사활동 과정에서 ‘Patrol 점검’ 및 ‘Issue 진단’을 매년 실시하여 윤리적 리스크를 사전에 예방하고 있습니다. 이를 통해 업무 절차와 법 준 수 여부를 비롯하여 개인의 비윤리행위 등을 점검하여 위반사항을 적발한 경우 즉시 시정조치하고 개선이 필요한 사항에 대해서는 본사 유관부서와 공유하여 개선 방안을 모색하고 있습니다. 2022년에는 사회적 Issue에 대한 사전관리 및 예방강화를 위해 중대재해 안전점검 활동의 적정성 점검과 직장내 괴롭힘 예방 활동을 전개하였습니다. 또한 현장 임직원들의 윤리경영 의식 제고와 자발적인 참여를 유도할 수 있도록, 현장 Patrol 점검 및 평가 결과에 따른 윤리경영 우수 현장을 선정하고 인센티브를 제공하였습니다</t>
  </si>
  <si>
    <t>윤리경영 실천문화 확산</t>
  </si>
  <si>
    <t>윤리 Survey를 통한 윤리수준 확인</t>
    <phoneticPr fontId="1" type="noConversion"/>
  </si>
  <si>
    <t>GS건설은 윤리경영 현황 파악 및 개선 방향을 모색하고 회사 내 임직원의 전반적인 윤리 수준을 파악하 기 위해 ‘윤리 Survey’를 실시하고 있습니다. 설문 내용은 윤리경영 의식수준, 교육 및 홍보 활동, 신고제도 등 30개 항목으로 설계되어 있으며, 임직원 뿐만 아니라 협력회사를 설문 대상에 포함하여 투명하고 공정 한 거래관계를 유지하고 상생경영 차원에서 개선 방안을 모색하기 위해 노력하고 있습니다. 2022년 윤리 Survey 결과, 당사 임직원이 느끼는 윤리경영 및 윤리의식 수준은 향상된 반면 협력회사의 평가 점수는 소 폭 하락하였습니다. GS건설은 설문 결과를 바탕으로 Compliance 활동에 대한 추진 방향성 점검, 교육 내용 재편, 사전 예방 활동 강화 등 윤리 실천 활동을 전개해 나가고자 합니다.</t>
  </si>
  <si>
    <t>임직원 윤리교육 실시</t>
  </si>
  <si>
    <t>GS건설은 임직원의 윤리의식 향상을 위해 다양한 채널을 통해 윤리교육을 제공하고 있습니다. 2022년에는 전 임직원 대상으로 직장내 괴롭힘 예방 교육 프로그램을 진행하였고, 신규 현장 직책자 및 주요 직군 대상 으로는 윤리위반 실사례 중심의 집합교육을 실시하였습니다. 2023년에는 윤리실천 관련 포상제도 홍보 및 반복되는 발생 이슈의 실질적 사례를 중심으로 교육 활동을 전개해 나갈 계획입니다. 또한 윤리경영 뉴스레 터 발간을 통해 윤리위반 사례와 윤리경영 관련 이슈 등을 공유하고, 윤리경영 퀴즈를 실시하여 임직원의 윤리경영에 대한 관심과 참여를 이끌어 내고 있습니다.</t>
  </si>
  <si>
    <t>협력회사 윤리교육 실시</t>
    <phoneticPr fontId="1" type="noConversion"/>
  </si>
  <si>
    <t>(1) 표 : 윤리교육 현황</t>
    <phoneticPr fontId="1" type="noConversion"/>
  </si>
  <si>
    <t>GS건설은 협력회사와의 동반성장을 위해 GS건설의 윤리정책을 공유하고 동참을 이끌어내고자 협력회사 대상 현장방문 윤리교육을 실시하고 있습니다. 교육은 GS건설의 윤리규범 체계, 윤리위반 사례, 비윤리행위 신고 채널 등을 포함하여 발생 가능한 윤리적 리스크를 예방하는 것에 대한 내용으로 이루어져 있습니다. 계약 시에는 의무적으로 청렴이행동의서를 제출하도록 하여 불공정거래행위를 예방하고 있으며, 윤리헌장 과 규범에 건전한 하도급 거래질서 확립 항목을 명시하고 있습니다.</t>
  </si>
  <si>
    <t>전사적 리스크 관리 강화</t>
    <phoneticPr fontId="1" type="noConversion"/>
  </si>
  <si>
    <t>전사적 리스크 관리</t>
  </si>
  <si>
    <t>리스크 관리</t>
  </si>
  <si>
    <t>(1) 표 : 전사적 리스크 관리 체계</t>
    <phoneticPr fontId="1" type="noConversion"/>
  </si>
  <si>
    <t>GS건설은 각 사업부문/본부과의 긴밀한 협력을 통해 통합적이고 유 기적인 리스크 대응체계를 구축하였습니다. 사업, 투자, 법률, 환경, 사회, 인사, 윤리, 신사업, 공정거래 등 조직 전체 리스크를 검토하고 유형별로 식별하여 관리해 오고 있습니다. 이사회 산하 위원회 및 투 자 사업심의 위원회 등 리스크 관리 조직을 구성하여 이사회 수준의 전사적인 리스크 관리체계를 유지하고 있습니다.</t>
    <phoneticPr fontId="1" type="noConversion"/>
  </si>
  <si>
    <t>사업 리스크 관리</t>
    <phoneticPr fontId="1" type="noConversion"/>
  </si>
  <si>
    <r>
      <t>GS건설은 다양한 프로젝트의 사업성을 검토하기 위하여 위원회 주관 하에 재무적 평가를 실시합니다. 이를 위해 사업 진행 단계별 리스크 평가 및 유관부서 검토를 통하여 프로젝트에 대한 전체적인 리스크를 관리하고 있습니다. 영업, 입찰 결정, 견적, 입찰 전 보고, 입찰 결과 보 고, 프로젝트 수행 단계로 이어지는 사업 진행 단계별 리스크 심의 절 차 수립 및 RM을 위한 체크리스트 활용을 통해 조기에 리스크를 식 별하고 올바른 의사결정을 도출하여 사업을 체계적</t>
    </r>
    <r>
      <rPr>
        <sz val="10"/>
        <color theme="1"/>
        <rFont val="MS Gothic"/>
        <family val="3"/>
        <charset val="128"/>
      </rPr>
      <t>・</t>
    </r>
    <r>
      <rPr>
        <sz val="10"/>
        <color theme="1"/>
        <rFont val="맑은 고딕"/>
        <family val="3"/>
        <charset val="129"/>
        <scheme val="minor"/>
      </rPr>
      <t>효율적으로 추진 하고 있습니다. 또한 신사업 발굴단계에서의 심의절차를 별도로 제정 하여 미래성장의 동력을 마련하고 지속가능한 성장을 위해 노력하고 있습니다.</t>
    </r>
    <phoneticPr fontId="1" type="noConversion"/>
  </si>
  <si>
    <t>경영환경 리스크 관리</t>
    <phoneticPr fontId="1" type="noConversion"/>
  </si>
  <si>
    <t>GS건설은 사업 리스크 외의 비재무적 리스크를 포함한 경영환경 리 스크 관리를 위하여 이사회 수준의 리스크 관리체계를 구축하고 있습 니다. 최근 중대재해 처벌법 등 산업재해 관련 법적 리스크가 증가함 에 따라 법무팀 등 준법지원조직 내에서 법률・규제 준수 모니터링을 실시하고 있으며 CP팀을 통해 공정거래법령 관련 자율적 준법통제기 준을 제정, 시행하고 있습니다. 또한 ESG위원회는 ESG전담부서를 통 해 비재무적 리스크를 보고 받아 검토하고 있으며, 감사위원회 및 내 부거래위원회는 회사의 회계 및 업무 감사, 이사의 직무집행 감사, 외 부감사인 선정, 컴플라이언스 활동 모니터링, 내부거래에 관한 검토 등을 통해 윤리경영과 투명한 조직문화를 구축하여 회사 내・외 리스 크를 사전에 관리하고 있습니다</t>
  </si>
  <si>
    <t>리스크 대응</t>
    <phoneticPr fontId="1" type="noConversion"/>
  </si>
  <si>
    <t>리스크 분류 및 정의</t>
    <phoneticPr fontId="1" type="noConversion"/>
  </si>
  <si>
    <t>(1) 표 : 전사적 리스크 관리 체계
(2) 표 : 리스크 분류 및 정의
(3) 표 : 핵심 리스크 식별 및 대응 현황</t>
    <phoneticPr fontId="1" type="noConversion"/>
  </si>
  <si>
    <t>GS건설은 직면한 핵심 리스크를 전사차원에서 효과적으로 대응하기 위하여 리스크를 크게 전략적, 운영적, 규제정책적, 재무적 리스크로 분류 및 정의하고 있습니다. 전략적 리스크는 기업의 경영 목표와 전 략방향에 영향을 미치는 포괄적 리스크를 의미하며 운영적 리스크는 기업경영에 직접적으로 영향을 미치는 인력, 프로세스, 기술, IT 및 보 안위협을 의미합니다. 규제정책적 리스크는 외부 리스크로서 법률, 기후변화에 따른 규제, 해외 진출에 따른 국가위험 리스크 등을 포함 하며 재무적 리스크는 경기변동, 환율, 사업 리스크 등을 포함합니다. GS건설은 각각의 분류 및 정의 리스크에 대하여 전사적 리스크 관리 체계 내 각 리스크 관리 조직에 적절한 리스크 대응을 하고 있습니다.</t>
  </si>
  <si>
    <t>Appendix</t>
    <phoneticPr fontId="1" type="noConversion"/>
  </si>
  <si>
    <t>ESG Performance Data</t>
    <phoneticPr fontId="1" type="noConversion"/>
  </si>
  <si>
    <t>경제</t>
    <phoneticPr fontId="1" type="noConversion"/>
  </si>
  <si>
    <t>(1) 표 : [요약] 연결 포괄손익계산서
(2) 표 : [요약] 연결 재무상태표
(3) 표 : 연결 재무 안정성
(4) 표 : 산업 가치
(5) 표 : 지식 가치</t>
    <phoneticPr fontId="1" type="noConversion"/>
  </si>
  <si>
    <t>환경</t>
    <phoneticPr fontId="1" type="noConversion"/>
  </si>
  <si>
    <t>(1) 표 : 온실가스
(2) 표 : 에너지
(3) 표 : 용수
(4) 표 : 자재
(5) 표 : 폐기물
(6) 표: 오염물질
(7) 표 : 친환경 제품 및 서비스
(8) 표 : 친환경 투자
(9) 표 : 환경법규
(10) 표 : 환경경영 통합 성과 관리</t>
    <phoneticPr fontId="1" type="noConversion"/>
  </si>
  <si>
    <t>사회</t>
    <phoneticPr fontId="1" type="noConversion"/>
  </si>
  <si>
    <t>(1) 표 : 임직원 현황
(2) 표 : 2023 임직원 다양성 목표
(3) 표 : 임직원 보수
(4) 표 : 임직원 채용
(5) 표 : 임직원 유지 
(6) 표 : 인재개발
(7) 표 : 성과평가
(8) 표 : 노동조합
(9) 표 : 육아휴직
(10) 표 : 현장 고충처리
(11) 표 : 산업안전보건
(12) 표 : 사회공헌
(13) 표 : 협력회사
(14) 표 : 고객 만족
(15) 표 : 가입단체 지원 현황</t>
    <phoneticPr fontId="1" type="noConversion"/>
  </si>
  <si>
    <t>(1) 표 : 이사회 현황
(2) 표 : 이사회 보수
(3) 표 : 윤리경영</t>
    <phoneticPr fontId="1" type="noConversion"/>
  </si>
  <si>
    <t>GRI Standards 2021</t>
    <phoneticPr fontId="1" type="noConversion"/>
  </si>
  <si>
    <t>(1) 표 : GRI 2
(2) 표 : GRI 3
(3) 표 : GRI 200
(4) 표 : GRI 300
(5) 표 : GRI 400</t>
    <phoneticPr fontId="1" type="noConversion"/>
  </si>
  <si>
    <t>SASB</t>
    <phoneticPr fontId="1" type="noConversion"/>
  </si>
  <si>
    <t>(1) 표 : SASB</t>
    <phoneticPr fontId="1" type="noConversion"/>
  </si>
  <si>
    <r>
      <t xml:space="preserve">TCFD </t>
    </r>
    <r>
      <rPr>
        <sz val="10"/>
        <color theme="1"/>
        <rFont val="Calibri"/>
        <family val="2"/>
        <charset val="161"/>
      </rPr>
      <t>·</t>
    </r>
    <r>
      <rPr>
        <sz val="10"/>
        <color theme="1"/>
        <rFont val="맑은 고딕"/>
        <family val="2"/>
        <charset val="129"/>
        <scheme val="minor"/>
      </rPr>
      <t xml:space="preserve"> UNGC Advanced Level</t>
    </r>
    <phoneticPr fontId="1" type="noConversion"/>
  </si>
  <si>
    <t>(1) 표 : TCFD
(2) 표 : UNGC Advanced Level</t>
    <phoneticPr fontId="1" type="noConversion"/>
  </si>
  <si>
    <t>수상 및 인증</t>
    <phoneticPr fontId="1" type="noConversion"/>
  </si>
  <si>
    <t>(1) 표 : 2022 어워드 수상현황</t>
    <phoneticPr fontId="1" type="noConversion"/>
  </si>
  <si>
    <t>가입 협회</t>
    <phoneticPr fontId="1" type="noConversion"/>
  </si>
  <si>
    <t>(1) 표 : 단체가입 현황</t>
    <phoneticPr fontId="1" type="noConversion"/>
  </si>
  <si>
    <t>온실가스 배출량 검증성명서</t>
    <phoneticPr fontId="1" type="noConversion"/>
  </si>
  <si>
    <t>서문</t>
    <phoneticPr fontId="1" type="noConversion"/>
  </si>
  <si>
    <t>한국표준협회는 GS건설 주식회사(이하, ‘GS건설’)의 2022년도 온실가스 배출량에 대해 국내현장 및 보유 건물에 대해서는 직접배출량(Scope 1 배출량)과 간접 배출량(Scope 2 배출량)에 대해서는 합리적 보증수 준하에서 검증을 수행하였고, 기타 간접배출량(Scope 3 배출량) 및 해외현장은 제한적 보증수준 하에서 검 증을 수행하였습니다. GS건설은 ISO 14064-1:2006, WRI/WBCSD GHG Protocol:2004, The Corporate Value Chain(Scope 3) Accounting and Reporting Standard에 명시된 원칙에 근거한 온실가스 배출량 자 료를 준비할 책임이 있으며, 한국표준협회는 본 검증성명서와 관련하여 계약 조건에 따라 검증 계약당사자 를 제외한 제3자에 대하여 어떠한 책임도 지지 않습니다.</t>
  </si>
  <si>
    <t>검증범위</t>
    <phoneticPr fontId="1" type="noConversion"/>
  </si>
  <si>
    <t>(1) 표 : Scope 1(직접배출량), Scope 2(간접배출량)
(2) 표 : Scope 3(기타 간접배출량)</t>
    <phoneticPr fontId="1" type="noConversion"/>
  </si>
  <si>
    <t>본 검증에서 다루어진 배출량은 GS건설의 ‘녹색정보관리시스템’에서 수집된 활동데이터를 바탕으로 산정되 었으며, 직접배출량(Scope 1 배출량), 간접 배출량(Scope 2 배출량), 그리고 기타 간접배출량(Scope 3 배출 량)을 포함하고 있습니다. •검증대상 배출량: 2022년 온실가스 배출량 •배출량 보고 범위 및 검증활동</t>
  </si>
  <si>
    <t>검증방식</t>
    <phoneticPr fontId="1" type="noConversion"/>
  </si>
  <si>
    <t>본 검증은 2023년 2월 21일부터 6월 7일까지의 기간 동안 ISO 14064-3 및 IPCC Guideline:1996/2006, 온실가스 목표관리 운영 등에 관한 지침(환경부고시 제2022-54호)의 검증 원칙과 기준에 따라 수행되었습 니다. 한국표준협회는 GS건설이 보고한 온실가스 배출량과 온실가스 인벤토리의 완성에 대한 검증의견을 제시하는데 필요한 정보와 데이터를 얻기 위하여 검증 계획을 수립하고, 검증을 실시하였습니다. 검증 프로 세스의 부분으로 다음 사항을 확인하였습니다. •GS건설 녹색정보관리 시스템 •GS건설 온실가스 인벤토리 보고서 •GS건설 온실가스 데이터 관리 및 수집, 배출량 산정 및 보고 프로세스(ERP시스템 연계)</t>
  </si>
  <si>
    <t>결론</t>
    <phoneticPr fontId="1" type="noConversion"/>
  </si>
  <si>
    <t>(1) GS건설 주식회사 2022년 온실가스 배출량</t>
    <phoneticPr fontId="1" type="noConversion"/>
  </si>
  <si>
    <t>GS건설의 2022년 1월 1일부터 2022년 12월 31일까지의 온실가스 배출량은 아래와 같이 확인되었으며, GS 건설의 온실가스 인벤토리 보고서에 명기된 산정방법론에 따라 온실가스 배출량을 보고함에 있어 중요한 오류나 누락이 있다고 판단되는 사항이 발견되지 않았습니다.</t>
  </si>
  <si>
    <t>제3자 검증의견서</t>
    <phoneticPr fontId="1" type="noConversion"/>
  </si>
  <si>
    <t>한국경영인증원(KMR)은 2023 GS건설 통합보고서(이하 ‘보고서’)의 제3자 검증을 요청 받았습니다. 보고서 작성과 정보에 대한 책임은 GS건설 경영자에게 있으며, 본 한국경영인증원의 책임은 계약 및 합의된 업무를 준수하고 검증의견서를 발급하는 데 있습니다.</t>
  </si>
  <si>
    <t>검증범위 및 기준</t>
    <phoneticPr fontId="1" type="noConversion"/>
  </si>
  <si>
    <r>
      <t xml:space="preserve">GS건설은 보고서에서 지속가능성과 관련한 조직의 성과와 활동에 대해 기술하고 있습니다. 검증팀은 국제 적 검증 기준인 AA1000AS v3 및 KMR 검증 기준인 SRV1000을 적용하였으며, Type 2 방법 및 Moderate 수준의 보증 형태로 검증을 수행하였습니다. 즉, 검증팀은 AA1000AP(2018)에서 제시하는 포괄성 (Inclusivity), 중요성(Materiality), 대응성(Responsiveness) 및 영향성(Impact) 원칙의 준수여부와 보고서 에 기재된 하기 GRI 지표에 대한 데이터와 정보의 신뢰성 및 품질을 평가하였습니다. 이때 중요성 기준은 검 증팀의 전문가적 판단(Professional Judgment)이 적용되었습니다. GRI Standards 2021의 보고 요구사항 만족 여부에 대한 확인이 검증 범위에 포함되었으며, 이중중대성 평가 절차를 통해 도출된 중요주제의 세부 지표는 다음과 같음을 확인하였습니다. 또한, 기후변화 관련 재무정보 공개(TCFD) 권고사항 및 지속가능한 회계표준위원회(SASB) 기준 준용여부를 확인하였습니다. •GRI Standards 2021 보고 원칙 •공통 표준(Universal Standards) •특정주제 표준(Topic Specific Standards) </t>
    </r>
    <r>
      <rPr>
        <sz val="10"/>
        <color theme="1"/>
        <rFont val="MS Gothic"/>
        <family val="3"/>
        <charset val="128"/>
      </rPr>
      <t>・</t>
    </r>
    <r>
      <rPr>
        <sz val="10"/>
        <color theme="1"/>
        <rFont val="맑은 고딕"/>
        <family val="3"/>
        <charset val="129"/>
        <scheme val="minor"/>
      </rPr>
      <t xml:space="preserve"> GRI 201 : 경제성과(Economic Performance 2016) </t>
    </r>
    <r>
      <rPr>
        <sz val="10"/>
        <color theme="1"/>
        <rFont val="MS Gothic"/>
        <family val="3"/>
        <charset val="128"/>
      </rPr>
      <t>・</t>
    </r>
    <r>
      <rPr>
        <sz val="10"/>
        <color theme="1"/>
        <rFont val="맑은 고딕"/>
        <family val="3"/>
        <charset val="129"/>
        <scheme val="minor"/>
      </rPr>
      <t xml:space="preserve"> GRI 205 : 반부패(Anti-corruption 2016) </t>
    </r>
    <r>
      <rPr>
        <sz val="10"/>
        <color theme="1"/>
        <rFont val="MS Gothic"/>
        <family val="3"/>
        <charset val="128"/>
      </rPr>
      <t>・</t>
    </r>
    <r>
      <rPr>
        <sz val="10"/>
        <color theme="1"/>
        <rFont val="맑은 고딕"/>
        <family val="3"/>
        <charset val="129"/>
        <scheme val="minor"/>
      </rPr>
      <t xml:space="preserve"> GRI 206 : 경쟁저해행위(Anti-competitive Behavior 2016) </t>
    </r>
    <r>
      <rPr>
        <sz val="10"/>
        <color theme="1"/>
        <rFont val="MS Gothic"/>
        <family val="3"/>
        <charset val="128"/>
      </rPr>
      <t>・</t>
    </r>
    <r>
      <rPr>
        <sz val="10"/>
        <color theme="1"/>
        <rFont val="맑은 고딕"/>
        <family val="3"/>
        <charset val="129"/>
        <scheme val="minor"/>
      </rPr>
      <t xml:space="preserve"> GRI 207 : 세금(Tax 2019) </t>
    </r>
    <r>
      <rPr>
        <sz val="10"/>
        <color theme="1"/>
        <rFont val="MS Gothic"/>
        <family val="3"/>
        <charset val="128"/>
      </rPr>
      <t>・</t>
    </r>
    <r>
      <rPr>
        <sz val="10"/>
        <color theme="1"/>
        <rFont val="맑은 고딕"/>
        <family val="3"/>
        <charset val="129"/>
        <scheme val="minor"/>
      </rPr>
      <t xml:space="preserve"> GRI 301 : 원재료(Materials 2016) </t>
    </r>
    <r>
      <rPr>
        <sz val="10"/>
        <color theme="1"/>
        <rFont val="MS Gothic"/>
        <family val="3"/>
        <charset val="128"/>
      </rPr>
      <t>・</t>
    </r>
    <r>
      <rPr>
        <sz val="10"/>
        <color theme="1"/>
        <rFont val="맑은 고딕"/>
        <family val="3"/>
        <charset val="129"/>
        <scheme val="minor"/>
      </rPr>
      <t xml:space="preserve"> GRI 302 : 에너지(Energy 2016) </t>
    </r>
    <r>
      <rPr>
        <sz val="10"/>
        <color theme="1"/>
        <rFont val="MS Gothic"/>
        <family val="3"/>
        <charset val="128"/>
      </rPr>
      <t>・</t>
    </r>
    <r>
      <rPr>
        <sz val="10"/>
        <color theme="1"/>
        <rFont val="맑은 고딕"/>
        <family val="3"/>
        <charset val="129"/>
        <scheme val="minor"/>
      </rPr>
      <t xml:space="preserve"> GRI 303 : 용수(Water and Effluents 2018) </t>
    </r>
    <r>
      <rPr>
        <sz val="10"/>
        <color theme="1"/>
        <rFont val="MS Gothic"/>
        <family val="3"/>
        <charset val="128"/>
      </rPr>
      <t>・</t>
    </r>
    <r>
      <rPr>
        <sz val="10"/>
        <color theme="1"/>
        <rFont val="맑은 고딕"/>
        <family val="3"/>
        <charset val="129"/>
        <scheme val="minor"/>
      </rPr>
      <t xml:space="preserve"> GRI 304 : 생물다양성(Biodiversity 2016) </t>
    </r>
    <r>
      <rPr>
        <sz val="10"/>
        <color theme="1"/>
        <rFont val="MS Gothic"/>
        <family val="3"/>
        <charset val="128"/>
      </rPr>
      <t>・</t>
    </r>
    <r>
      <rPr>
        <sz val="10"/>
        <color theme="1"/>
        <rFont val="맑은 고딕"/>
        <family val="3"/>
        <charset val="129"/>
        <scheme val="minor"/>
      </rPr>
      <t xml:space="preserve"> GRI 305 : 배출(Emissions 2016) </t>
    </r>
    <r>
      <rPr>
        <sz val="10"/>
        <color theme="1"/>
        <rFont val="MS Gothic"/>
        <family val="3"/>
        <charset val="128"/>
      </rPr>
      <t>・</t>
    </r>
    <r>
      <rPr>
        <sz val="10"/>
        <color theme="1"/>
        <rFont val="맑은 고딕"/>
        <family val="3"/>
        <charset val="129"/>
        <scheme val="minor"/>
      </rPr>
      <t xml:space="preserve"> GRI 306 : 폐기물(Waste 2020) </t>
    </r>
    <r>
      <rPr>
        <sz val="10"/>
        <color theme="1"/>
        <rFont val="MS Gothic"/>
        <family val="3"/>
        <charset val="128"/>
      </rPr>
      <t>・</t>
    </r>
    <r>
      <rPr>
        <sz val="10"/>
        <color theme="1"/>
        <rFont val="맑은 고딕"/>
        <family val="3"/>
        <charset val="129"/>
        <scheme val="minor"/>
      </rPr>
      <t xml:space="preserve"> GRI 308 : 공급업체 환경평가(Supplier Environmental Assessment 2016) </t>
    </r>
    <r>
      <rPr>
        <sz val="10"/>
        <color theme="1"/>
        <rFont val="MS Gothic"/>
        <family val="3"/>
        <charset val="128"/>
      </rPr>
      <t>・</t>
    </r>
    <r>
      <rPr>
        <sz val="10"/>
        <color theme="1"/>
        <rFont val="맑은 고딕"/>
        <family val="3"/>
        <charset val="129"/>
        <scheme val="minor"/>
      </rPr>
      <t xml:space="preserve"> GRI 401 : 고용(Employment 2016) </t>
    </r>
    <r>
      <rPr>
        <sz val="10"/>
        <color theme="1"/>
        <rFont val="MS Gothic"/>
        <family val="3"/>
        <charset val="128"/>
      </rPr>
      <t>・</t>
    </r>
    <r>
      <rPr>
        <sz val="10"/>
        <color theme="1"/>
        <rFont val="맑은 고딕"/>
        <family val="3"/>
        <charset val="129"/>
        <scheme val="minor"/>
      </rPr>
      <t xml:space="preserve"> GRI 403 : 산업 보건 및 안전(Occupational Health and Safety 2018) </t>
    </r>
    <r>
      <rPr>
        <sz val="10"/>
        <color theme="1"/>
        <rFont val="MS Gothic"/>
        <family val="3"/>
        <charset val="128"/>
      </rPr>
      <t>・</t>
    </r>
    <r>
      <rPr>
        <sz val="10"/>
        <color theme="1"/>
        <rFont val="맑은 고딕"/>
        <family val="3"/>
        <charset val="129"/>
        <scheme val="minor"/>
      </rPr>
      <t xml:space="preserve"> GRI 404 : 훈련 및 교육(Training and Education 2016) </t>
    </r>
    <r>
      <rPr>
        <sz val="10"/>
        <color theme="1"/>
        <rFont val="MS Gothic"/>
        <family val="3"/>
        <charset val="128"/>
      </rPr>
      <t>・</t>
    </r>
    <r>
      <rPr>
        <sz val="10"/>
        <color theme="1"/>
        <rFont val="맑은 고딕"/>
        <family val="3"/>
        <charset val="129"/>
        <scheme val="minor"/>
      </rPr>
      <t xml:space="preserve"> GRI 405 : 다양성 및 기회균등(Diversity and Equal Opportunity 2016) </t>
    </r>
    <r>
      <rPr>
        <sz val="10"/>
        <color theme="1"/>
        <rFont val="MS Gothic"/>
        <family val="3"/>
        <charset val="128"/>
      </rPr>
      <t>・</t>
    </r>
    <r>
      <rPr>
        <sz val="10"/>
        <color theme="1"/>
        <rFont val="맑은 고딕"/>
        <family val="3"/>
        <charset val="129"/>
        <scheme val="minor"/>
      </rPr>
      <t xml:space="preserve"> GRI 406 : 차별금지(Non-discrimination 2016) </t>
    </r>
    <r>
      <rPr>
        <sz val="10"/>
        <color theme="1"/>
        <rFont val="MS Gothic"/>
        <family val="3"/>
        <charset val="128"/>
      </rPr>
      <t>・</t>
    </r>
    <r>
      <rPr>
        <sz val="10"/>
        <color theme="1"/>
        <rFont val="맑은 고딕"/>
        <family val="3"/>
        <charset val="129"/>
        <scheme val="minor"/>
      </rPr>
      <t xml:space="preserve"> GRI 413 : 지역사회(Local Communities 2016) </t>
    </r>
    <r>
      <rPr>
        <sz val="10"/>
        <color theme="1"/>
        <rFont val="MS Gothic"/>
        <family val="3"/>
        <charset val="128"/>
      </rPr>
      <t>・</t>
    </r>
    <r>
      <rPr>
        <sz val="10"/>
        <color theme="1"/>
        <rFont val="맑은 고딕"/>
        <family val="3"/>
        <charset val="129"/>
        <scheme val="minor"/>
      </rPr>
      <t xml:space="preserve"> GRI 414 : 공급업체 사회 영향 평가(Supplier Social Assessment 2016) </t>
    </r>
    <r>
      <rPr>
        <sz val="10"/>
        <color theme="1"/>
        <rFont val="MS Gothic"/>
        <family val="3"/>
        <charset val="128"/>
      </rPr>
      <t>・</t>
    </r>
    <r>
      <rPr>
        <sz val="10"/>
        <color theme="1"/>
        <rFont val="맑은 고딕"/>
        <family val="3"/>
        <charset val="129"/>
        <scheme val="minor"/>
      </rPr>
      <t xml:space="preserve"> GRI 416 : 고객 보건 및 안전(Customer Health and Safety 2016) </t>
    </r>
    <r>
      <rPr>
        <sz val="10"/>
        <color theme="1"/>
        <rFont val="MS Gothic"/>
        <family val="3"/>
        <charset val="128"/>
      </rPr>
      <t>・</t>
    </r>
    <r>
      <rPr>
        <sz val="10"/>
        <color theme="1"/>
        <rFont val="맑은 고딕"/>
        <family val="3"/>
        <charset val="129"/>
        <scheme val="minor"/>
      </rPr>
      <t xml:space="preserve"> GRI 418 : 고객개인정보(Customer Privacy 2016) •SASB Sustainability Disclosure Topics &amp; Accounting Metrics •TCFD 권고안 보고서의 보고경계 중 조직 외부 즉, GS건설의 협력사, 계약자 등에 대한 데이터와 정보는 검증범위에서 제외되었습니다</t>
    </r>
    <phoneticPr fontId="1" type="noConversion"/>
  </si>
  <si>
    <t>검증방법</t>
    <phoneticPr fontId="1" type="noConversion"/>
  </si>
  <si>
    <t>한국경영인증원 검증팀은 합의된 검증 범위에 대해 상기 기술된 검증기준에 따라 검증하기 위해 아래와 같 이 검증을 진행했습니다. •보고서에 담긴 내용에 대한 전반적인 검토 •중대성 평가 방법 및 결과 검토 •지속가능경영 전략 및 성과정보 시스템, 프로세스 평가 •보고서 작성에 대해 책임 있는 담당자와의 인터뷰 •보고서 성과정보에 대한 신뢰성 평가, 데이터샘플링 •금융감독원 전자공시시스템 등 독립적인 외부 출처 및 공공 데이터베이스를 기반으로 한 정보의 신뢰성 평가</t>
  </si>
  <si>
    <t>제한사항 및 극복방안</t>
    <phoneticPr fontId="1" type="noConversion"/>
  </si>
  <si>
    <t>검증은 GS건설에서 제공한 데이터 및 정보가 완전하고 충분하다는 가정을 기반으로 실시되었습니다. 데이 터 검증은 GS건설에서 수집한 데이터에 대한 질의 및 분석, 제한된 형태의 표본추출방식을 통해 한정된 범 위에서 실시되었습니다. 이를 극복하기 위해 전자공시시스템, 국가온실가스 종합관리시스템 등 독립적인 외부 출처 및 공공 데이터베이스를 참고하여 정보의 품질 및 신뢰성을 확인하였습니다.</t>
  </si>
  <si>
    <t>검증결과 및 의견</t>
    <phoneticPr fontId="1" type="noConversion"/>
  </si>
  <si>
    <t>검증팀은 문서검토 및 인터뷰 등의 결과를 토대로 GS건설과 보고서 수정에 대해 여러 차례 논의하였으며, 수정 및 개선권고 사항 반영을 확인하기 위해 보고서의 최종판을 검토하였습니다. 검증결과, GS건설의 보고 서는 GRI Standards 2021 의 보고방식에 따라 작성되었으며, AA1000AP(2018)에서 제시하고 있는 원칙 준수와 관련하여 부적절한 부분을 발견할 수 없었습니다. 원칙에 대한 본 검증팀의 의견은 다음과 같습니다.</t>
  </si>
  <si>
    <t>포괄성 원칙</t>
    <phoneticPr fontId="1" type="noConversion"/>
  </si>
  <si>
    <t>GS건설은 이해관계자에 대한 조직의 책임에 대해 공약하고 이를 실천하기 위해 다양한 형태와 수준의 이해 관계자 커뮤니케이션 채널을 개발하여 운영하고 있습니다. 검증팀은 이 과정에서 누락된 주요 이해관계자 그룹을 발견할 수 없었으며, 그들의 견해 및 기대 사항이 적절히 조직의 전략에 반영되도록 노력하고 있음 을 확인하였습니다.</t>
  </si>
  <si>
    <t>중요성 원칙</t>
    <phoneticPr fontId="1" type="noConversion"/>
  </si>
  <si>
    <t>GS건설은 조직의 지속가능성 성과에 미치는 주요 이슈들의 중요성을 고유의 평가 프로세스를 통해 결정하 고 있으며, 검증팀은 이 프로세스에서 누락된 중요한 이슈를 발견하지 못하였습니다.</t>
  </si>
  <si>
    <t>대응성 원칙</t>
    <phoneticPr fontId="1" type="noConversion"/>
  </si>
  <si>
    <t>GS건설은 도출된 주요 이슈의 우선순위를 정하여 활동성과와 대응사례 그리고 향후 계획을 포괄적이고 가 능한 균형 잡힌 방식으로 보고하고 있으며, 검증팀은 GS건설의 대응 활동들이 보고서에 부적절하게 기재되 었다는 증거를 발견하지 못하였습니다.</t>
  </si>
  <si>
    <t>영향성 원칙</t>
    <phoneticPr fontId="1" type="noConversion"/>
  </si>
  <si>
    <t>GS건설은 중대성 평가를 통해 파악된 주요 주제들의 직간접적인 영향을 파악하여 모니터링하고 있으며 가 능한 범위 내에서 해당 영향을 정량화된 형태로 보고하고 있음을 확인하였습니다.</t>
  </si>
  <si>
    <t>특정 지속가능성 성과정보의 신뢰성 및 품질</t>
    <phoneticPr fontId="1" type="noConversion"/>
  </si>
  <si>
    <t>검증팀은 AA1000AP(2018) 원칙 준수 여부에 더해 지속가능성 성과와 관련된 경제, 환경, 사회 성과 정보에 대한 신뢰성 검증을 실시하였습니다. 해당 정보 및 데이터의 검증을 위해 담당자와 인터뷰를 실시하였으며, 데이터 샘플링 및 근거 문서 그리고 외부 출처 및 공공 데이터베이스를 통해 신뢰할 수 있는 데이터임을 확인 하였습니다. 검증팀은 지속가능성 성과 정보에서 의도적 오류나 잘못된 기술을 발견하지 못하였습니다</t>
  </si>
  <si>
    <t>적격성 및 독립성</t>
    <phoneticPr fontId="1" type="noConversion"/>
  </si>
  <si>
    <t>한국경영인증원은 ISO/IEC 17021・2015(경영시스템의 심사 및 인증을 제공하는 기관에 대한 요구사항)에 따라 문서화된 방침과 절차를 포함한 포괄적인 품질관리시스템을 유지하고 있습니다. 검증팀은 지속가능성 전문가들로 구성되어 있으며, 제3자 검증서비스를 제공하는 업무 이외에 GS건설의 사업활동에 영리를 목 적으로 하는 어떠한 이해관계도 맺지 않은 독립성을 유지하고 있습니다.</t>
  </si>
  <si>
    <t>분류</t>
    <phoneticPr fontId="1" type="noConversion"/>
  </si>
  <si>
    <t>업데이트 사항</t>
    <phoneticPr fontId="1" type="noConversion"/>
  </si>
  <si>
    <t>평가 대응</t>
    <phoneticPr fontId="1" type="noConversion"/>
  </si>
  <si>
    <t>완료 여부</t>
    <phoneticPr fontId="1" type="noConversion"/>
  </si>
  <si>
    <t>분류(작업 순서)</t>
    <phoneticPr fontId="1" type="noConversion"/>
  </si>
  <si>
    <t>성명</t>
    <phoneticPr fontId="1" type="noConversion"/>
  </si>
  <si>
    <t>영역별 작성 담당자</t>
    <phoneticPr fontId="1" type="noConversion"/>
  </si>
  <si>
    <t>작성완료</t>
  </si>
  <si>
    <t>BDO In-Charge</t>
    <phoneticPr fontId="1" type="noConversion"/>
  </si>
  <si>
    <t>리뷰완료</t>
  </si>
  <si>
    <t>검토자</t>
    <phoneticPr fontId="1" type="noConversion"/>
  </si>
  <si>
    <t>고객사 검토</t>
    <phoneticPr fontId="1" type="noConversion"/>
  </si>
  <si>
    <t>최종컨펌</t>
  </si>
  <si>
    <t>목차 번호</t>
    <phoneticPr fontId="1" type="noConversion"/>
  </si>
  <si>
    <t>현업 담당자 검토</t>
    <phoneticPr fontId="1" type="noConversion"/>
  </si>
  <si>
    <t>목차명</t>
    <phoneticPr fontId="1" type="noConversion"/>
  </si>
  <si>
    <t>수정 필요 사항</t>
    <phoneticPr fontId="1" type="noConversion"/>
  </si>
  <si>
    <t>보고서 반영 자료
(표, 도표, 이미지, 프로세스 등)</t>
    <phoneticPr fontId="1" type="noConversion"/>
  </si>
  <si>
    <t>당기 반영 이미지</t>
    <phoneticPr fontId="1" type="noConversion"/>
  </si>
  <si>
    <t>보고서 반영 표(정책, 사규, 프로세스, 정량데이터 등)</t>
    <phoneticPr fontId="1" type="noConversion"/>
  </si>
  <si>
    <t>당기 이슈퓰 연계</t>
    <phoneticPr fontId="1" type="noConversion"/>
  </si>
  <si>
    <t>보고서 반영 인포그래픽(목표, 지표, 성과/실적 등)</t>
    <phoneticPr fontId="1" type="noConversion"/>
  </si>
  <si>
    <t>2022 지속가능경영 보고서 원고</t>
    <phoneticPr fontId="1" type="noConversion"/>
  </si>
  <si>
    <t>2022 Benchmarking 보고서 컨텐츠</t>
    <phoneticPr fontId="1" type="noConversion"/>
  </si>
  <si>
    <t>회사 회신 업데이트 사항</t>
    <phoneticPr fontId="1" type="noConversion"/>
  </si>
  <si>
    <t>[전년도 보고서 캡쳐]</t>
  </si>
  <si>
    <t>[타사 ESG정보 공시 사례]</t>
    <phoneticPr fontId="1" type="noConversion"/>
  </si>
  <si>
    <t>* 회사에서 제공해주신 이미지, 프로세스 도표, 실적 표, 규정, 방침 등 모든 자료의 이미지를 붙여서 참조</t>
    <phoneticPr fontId="1" type="noConversion"/>
  </si>
  <si>
    <t>2023 지속가능경영 보고서 원고</t>
    <phoneticPr fontId="1" type="noConversion"/>
  </si>
  <si>
    <t>[전년도 작성 원고]</t>
    <phoneticPr fontId="1" type="noConversion"/>
  </si>
  <si>
    <t>[당해년도 보고서 원고 작성 내용]</t>
    <phoneticPr fontId="1" type="noConversion"/>
  </si>
  <si>
    <t>존경하는 이해관계자 여러분, GS건설에 대한 변함 없는 격려와 성원을 보내주신 여러분께 마음 깊이 감사드립니다.
작년 한해 동안 공급망 불안정, 고금리, 고물가 등 갈수록 불안감을 더해가는 대내외 경영환경 속에서도 GS건설은 최고의 기술력과 브랜드 가치, 국내외 대형 SOC프로젝트의 누적된 역량을 바탕으로 주택사업, 해외 인프라 사업 등의 건설분야에서 성공적인 성과를 거둠과 동시에 ‘디지털화(Digitalization)와 탈탄소화 (Decarbonization)’를 두축으로 하는 다양한 신사업을 확대 추진함으로써 건설분야와 신사업과의 안정적인 균형을 유지하며 시너지를 창출할 수 있는 Total Solution Company로서의 면모를 확립시켜 나아가고 있습니다.
이를 위해 미래산업의 트렌드를 이해하고 핵심역량을 확보하기 위해 끊임없이 노력하고 있으며, 최근 추진 중인 모듈러 사업, 2차전지 재활용, 수처리, 폐기물, 신재생 등의 신사업에 더해 CCUS, 수소/암모니아, UAM (도심항공모빌리티), SMR(소형모듈러원전) 등의 기술을 활용한 친환경 미래사업 기회를 적극적으로 모색함으로써, 파리 기후변화 협약 등 온실가스 감축을 위한 전세계적인 노력에 발맞춘 친환경 가치 창출과 지속가능한 비즈니스 모델 구축이라는 목표를 달성하고자 합니다. 
GS건설은 이러한 지속가능한 번영을 추구함으로써 기업의 사회적 책임에 대한 높아진 기대 수준에 부응하기 위해 끊임없이 노력하고 있습니다. 최고 의결기구인 ESG위원회를 주축으로 조직 전반에 걸친 경영시스템을 재점검하여, ESG 협의체, 자회사 협의체 등을 운용하여 지속가능경영의 실행력을 더욱 강화하고 있으며, 이러한 거버넌스 체계하에서 기후변화위기 대응, 인권 및 공급망 리스크 대응 활동 등의 ESG경영을 추진하고 있습니다.
GS건설은 유엔글로벌콤팩트(UNGC)의 10대 원칙 등 지속가능경영의 글로벌 가이드라인을 성실히 이행하여 당사는 물론 밸류체인(Value Chain) 전반에 지속가능성을 높이기 위한 영향력을 행사할 것이며, 이러한 성과를 다양한 분야의 이해관계자들과 소통하면서 지속가능경영 대표기업으로 성장해 나가기 위해 노력하겠습니다. 
이해관계자 여러분의 많은 관심과 격려를 부탁드립니다.
감사합니다.</t>
    <phoneticPr fontId="1" type="noConversion"/>
  </si>
  <si>
    <t xml:space="preserve">당해 보완 필요 </t>
  </si>
  <si>
    <t xml:space="preserve">당해 보완 필요 </t>
    <phoneticPr fontId="1" type="noConversion"/>
  </si>
  <si>
    <t xml:space="preserve">[조사항목]
전체 사내이사 및 기타비상무이사의 개인별 연간 보수액을 사업보고서에 공시하고 있는가?
이사 개별 보수의 산정기준*을 공시하고 있는가? * 구성내역, 성과지표 및 목표, 달성실적에 따른 지급비율
 </t>
    <phoneticPr fontId="1" type="noConversion"/>
  </si>
  <si>
    <t xml:space="preserve">
(1) G26: 이사보수
(2) G27: 이사보수</t>
    <phoneticPr fontId="1" type="noConversion"/>
  </si>
  <si>
    <t>[조사항목]
최고경영자 승계 규정을 마련하고 있는가?
이사의 역할 효율화를 위하여 사외이사 전원이 사내외 교육*에 참가한 적이 있는가? *감사 관련 교육, 법정의무교육은 제외
사외이사가 필요시 외부 전문인력을 지원받을 수 있도록 이사회 규정에 명문화되어 있는가?
이사회 소집통지가 개최일로부터 최소 며칠 전까지 이루어지도록 정관에서 규정하고 있는가?
이사회에 대한 평가를 실시하였는가?
이사회 평가에 관한 주요 정보*를 공개하는가? *평가 주기, 방식, 항목, 실시 주체, 결과
개별 사외이사에 대한 평가를 실시하였는가?</t>
    <phoneticPr fontId="1" type="noConversion"/>
  </si>
  <si>
    <t xml:space="preserve">(1) G9: 이사회 운영 
(2) G10: 이사회 운영 
(3) G11: 이사회 운영 
(4) G12: 이사회 운영 
(5) G13: 이사회 운영 
(6) G14: 이사회 운영 
(7) G16: 이사회 운영 </t>
    <phoneticPr fontId="1" type="noConversion"/>
  </si>
  <si>
    <t xml:space="preserve">
최근 정기주주총회 개최 시 주주총회 소집공고를 통해 장소, 안건 등에 관한 사항을 주주총회 며칠 전에 통지하였는가?</t>
    <phoneticPr fontId="1" type="noConversion"/>
  </si>
  <si>
    <t xml:space="preserve">(1) G32: 주주의 권리 </t>
    <phoneticPr fontId="1" type="noConversion"/>
  </si>
  <si>
    <t xml:space="preserve">(1) G42: 소유구조 
(2) G43: 소유구조 </t>
    <phoneticPr fontId="1" type="noConversion"/>
  </si>
  <si>
    <t xml:space="preserve">[조사항목]
회사에 대한 계열회사의 지분율 합계는?
최대주주 및 특수관계인(임원 및 계열회사 포함)을 제외한 5% 이상 지분보유자가 존재하는가? * 5% 이상 지분보유자: 스튜어드십 코드에 가입한 기관투자자 및 외국인 투자자
</t>
    <phoneticPr fontId="1" type="noConversion"/>
  </si>
  <si>
    <t>▪G9~ 14, 16:  Ownership &amp; Control</t>
  </si>
  <si>
    <r>
      <rPr>
        <sz val="10"/>
        <color theme="1"/>
        <rFont val="Segoe UI Symbol"/>
        <family val="1"/>
      </rPr>
      <t>▪</t>
    </r>
    <r>
      <rPr>
        <sz val="10"/>
        <color theme="1"/>
        <rFont val="Calibri"/>
        <family val="1"/>
      </rPr>
      <t>G29~31, 36: Ownership &amp; Control</t>
    </r>
    <phoneticPr fontId="1" type="noConversion"/>
  </si>
  <si>
    <r>
      <rPr>
        <sz val="10"/>
        <color theme="1"/>
        <rFont val="Segoe UI Symbol"/>
        <family val="2"/>
      </rPr>
      <t>▪</t>
    </r>
    <r>
      <rPr>
        <sz val="10"/>
        <color theme="1"/>
        <rFont val="Calibri"/>
        <family val="2"/>
      </rPr>
      <t xml:space="preserve">G7: Corporate Governance </t>
    </r>
    <phoneticPr fontId="1" type="noConversion"/>
  </si>
  <si>
    <r>
      <rPr>
        <sz val="10"/>
        <color theme="1"/>
        <rFont val="Segoe UI Symbol"/>
        <family val="2"/>
      </rPr>
      <t>▪</t>
    </r>
    <r>
      <rPr>
        <sz val="10"/>
        <color theme="1"/>
        <rFont val="Calibri"/>
        <family val="2"/>
      </rPr>
      <t>G16: Business ethics</t>
    </r>
    <phoneticPr fontId="1" type="noConversion"/>
  </si>
  <si>
    <r>
      <rPr>
        <sz val="10"/>
        <color theme="1"/>
        <rFont val="Segoe UI Symbol"/>
        <family val="1"/>
      </rPr>
      <t>▪</t>
    </r>
    <r>
      <rPr>
        <sz val="10"/>
        <color theme="1"/>
        <rFont val="맑은 고딕"/>
        <family val="3"/>
        <charset val="129"/>
        <scheme val="minor"/>
      </rPr>
      <t xml:space="preserve">G26~27: Pay </t>
    </r>
    <phoneticPr fontId="1" type="noConversion"/>
  </si>
  <si>
    <r>
      <rPr>
        <sz val="10"/>
        <color theme="1"/>
        <rFont val="바탕"/>
        <family val="1"/>
        <charset val="129"/>
      </rPr>
      <t>▪</t>
    </r>
    <r>
      <rPr>
        <sz val="10"/>
        <color theme="1"/>
        <rFont val="맑은 고딕"/>
        <family val="3"/>
        <charset val="129"/>
        <scheme val="minor"/>
      </rPr>
      <t>G43: Ownership &amp; Control</t>
    </r>
    <phoneticPr fontId="1" type="noConversion"/>
  </si>
  <si>
    <t xml:space="preserve">[조사항목]
이사회 내 사외이사 수가 법적 최소 기준*을 몇 명 초과하고 있는가? *자산 2조원 이상 3인 이상 과반수, 일반 상장법인 1/4 이상(상법 제542의 8 제1항)
주주제안 등을 통해 추천받은 독립적인 사외이사 또는 감사가 재직 중인가?
대표이사와 이사회 의장의 분리여부는?
이사회에서 사외이사가 반대 또는 수정의견을 제시한 적 있는가?
집중투표제를 도입하고 있는가?
</t>
    <phoneticPr fontId="1" type="noConversion"/>
  </si>
  <si>
    <t xml:space="preserve">(1) G1: 이사회 독립성 
(2) G2: 이사회 독립성 
(3) G3: 이사회 독립성 
(4) G4: 이사회 독립성 
(5) G5: 이사회 독립성 </t>
    <phoneticPr fontId="1" type="noConversion"/>
  </si>
  <si>
    <t xml:space="preserve">▪G1~5: Board </t>
    <phoneticPr fontId="1" type="noConversion"/>
  </si>
  <si>
    <t>[조사항목]
등기임원 중 지배주주 및 그 친인척이 아닌 여성 임원의 수는?
개별 이사에 대한 이사회 역량 구성표(Board skills Matrix_를 공개하고 있는가</t>
    <phoneticPr fontId="1" type="noConversion"/>
  </si>
  <si>
    <r>
      <rPr>
        <sz val="10"/>
        <color theme="1"/>
        <rFont val="Segoe UI Symbol"/>
        <family val="1"/>
      </rPr>
      <t>▪</t>
    </r>
    <r>
      <rPr>
        <sz val="10"/>
        <color theme="1"/>
        <rFont val="맑은 고딕"/>
        <family val="3"/>
        <charset val="129"/>
        <scheme val="minor"/>
      </rPr>
      <t>G6</t>
    </r>
    <r>
      <rPr>
        <sz val="10"/>
        <color theme="1"/>
        <rFont val="Calibri"/>
        <family val="3"/>
      </rPr>
      <t>~</t>
    </r>
    <r>
      <rPr>
        <sz val="10"/>
        <color theme="1"/>
        <rFont val="맑은 고딕"/>
        <family val="3"/>
        <charset val="129"/>
        <scheme val="minor"/>
      </rPr>
      <t>7</t>
    </r>
    <r>
      <rPr>
        <sz val="10"/>
        <color theme="1"/>
        <rFont val="Calibri"/>
        <family val="3"/>
      </rPr>
      <t xml:space="preserve">: Board </t>
    </r>
    <r>
      <rPr>
        <sz val="10"/>
        <color theme="1"/>
        <rFont val="맑은 고딕"/>
        <family val="3"/>
        <charset val="129"/>
        <scheme val="minor"/>
      </rPr>
      <t xml:space="preserve"> </t>
    </r>
    <phoneticPr fontId="1" type="noConversion"/>
  </si>
  <si>
    <t>(1) G6: 이사회 다양성 및 전문성
(2) G7: 이사회 다양성 및 전문성</t>
    <phoneticPr fontId="1" type="noConversion"/>
  </si>
  <si>
    <t xml:space="preserve">(1) G44: 감사기구 구성
(2) G45: 감사기구 구성 
(2) G46: 감사기구 구성  
(3) G47: 감사기구 운영 
(4) G49: 감사기구 운영 
(5) G50: 감사기구 운영 
(6) G51: 감사기구 운영 
(7) G52: 감사기구 운영 
 </t>
    <phoneticPr fontId="1" type="noConversion"/>
  </si>
  <si>
    <t xml:space="preserve">[조사항목]
감사위원회는 전원 사외이사로 구성되어 있는가?
감사위원회 위원 중 법상 회계 또는 재무 전문가 요건을 충족하는 위원이 몇 명인가?
감사 또는 감사위원장이 법상 회계 또는 재무 전문가인가?
감사위원회 또는 감사의 업무를 지원할 수 있는 독립된 감사업무 부서가 있는가?
감사위원회의 개최횟수는?
감사위원회의 사외이사 참석률 및 찬반 여부를 공시하고 있는가?
감사위원회 위원 또는 감사는 전문기관에서 감사와 관련된 교육을 받았는가?
</t>
    <phoneticPr fontId="1" type="noConversion"/>
  </si>
  <si>
    <t xml:space="preserve">[조사항목]
계열사간 거래를 검토하고 승인하는 전담 조직이나 이사회 내 위원회를 갖추고 있는가?
자기자본 대비 계열회사에 대한 신용공여* 금액의 총계는? * 금전 등의 대여, 채무이행 보증, 자금 지원적 성격의 증권 매입, 담보제공, 어음 배서 등
사업보고서 내 준법통제기준 준수여부에 대한 점검현황*을 공시하고 있는가? * 점검 일시, 주요 점검 내용, 점검 결과
모든 형태의 부패를 근절하기 위해 임직원 윤리규정을 제정하고 공개하고 있는가?
</t>
    <phoneticPr fontId="1" type="noConversion"/>
  </si>
  <si>
    <t xml:space="preserve">(1) G58: 내부통제 및 리스크관리 
(2) G60: 내부통제 및 리스크관리
(3) G61: 내부통제 및 리스크관리  
(4) G63: 내부통제 및 리스크 관리 </t>
    <phoneticPr fontId="1" type="noConversion"/>
  </si>
  <si>
    <r>
      <rPr>
        <sz val="10"/>
        <color theme="1"/>
        <rFont val="Segoe UI Symbol"/>
        <family val="1"/>
      </rPr>
      <t>▪</t>
    </r>
    <r>
      <rPr>
        <sz val="10"/>
        <color theme="1"/>
        <rFont val="맑은 고딕"/>
        <family val="3"/>
        <charset val="129"/>
        <scheme val="minor"/>
      </rPr>
      <t>G58</t>
    </r>
    <r>
      <rPr>
        <sz val="10"/>
        <color theme="1"/>
        <rFont val="Calibri"/>
        <family val="3"/>
      </rPr>
      <t>~</t>
    </r>
    <r>
      <rPr>
        <sz val="10"/>
        <color theme="1"/>
        <rFont val="맑은 고딕"/>
        <family val="3"/>
        <charset val="129"/>
        <scheme val="minor"/>
      </rPr>
      <t>63: Business Ethics</t>
    </r>
    <phoneticPr fontId="1" type="noConversion"/>
  </si>
  <si>
    <t>[조사항목]
 이사의 회사에 대한 책임을 주주총회의 결의를 통해 감경하도록 정관을 통해 규정하고 있는가? 
회사의 비용으로 이사의 손해배상책임보험에 가입하였는가?
재무제표 승인 및 이익배당 결정 방법을 정관에서 어떻게 규정하고 있는가?
주주들에게 다양한 의결권 행사 방법*을 제공하고 있는가? * 서면투표제 또는 전자투표제, 의결권 대리행사 권유(모든 주주를 대상으로 권유하는 경우만 인정)
배당 수준은 적정한가?(비교집단* 대비 적정여부의 합) * A그룹(수익성, 투자기회), B그룹(성장단계), C그룹(불확실성, 기업규모), D그룹(산업분류)</t>
    <phoneticPr fontId="1" type="noConversion"/>
  </si>
  <si>
    <t xml:space="preserve">(1) G29: 주주의 권리 
(2) G30: 주주의 권리 
(3) G31: 주주의 권리 
(4) G34: 주주환원 
(5) G36: 주주환원 </t>
    <phoneticPr fontId="1" type="noConversion"/>
  </si>
  <si>
    <t>▪ G1~3: Corporate Governance</t>
  </si>
  <si>
    <r>
      <rPr>
        <sz val="10"/>
        <color theme="1"/>
        <rFont val="바탕"/>
        <family val="1"/>
        <charset val="129"/>
      </rPr>
      <t>▪</t>
    </r>
    <r>
      <rPr>
        <sz val="10"/>
        <color theme="1"/>
        <rFont val="맑은 고딕"/>
        <family val="3"/>
        <charset val="129"/>
        <scheme val="minor"/>
      </rPr>
      <t>G26~27:ESG Integration – Financial</t>
    </r>
    <phoneticPr fontId="1" type="noConversion"/>
  </si>
  <si>
    <r>
      <rPr>
        <sz val="10"/>
        <color theme="1"/>
        <rFont val="바탕"/>
        <family val="1"/>
        <charset val="129"/>
      </rPr>
      <t>▪</t>
    </r>
    <r>
      <rPr>
        <sz val="10"/>
        <color theme="1"/>
        <rFont val="맑은 고딕"/>
        <family val="3"/>
        <charset val="129"/>
        <scheme val="minor"/>
      </rPr>
      <t>G43: ESG Integration – Financ</t>
    </r>
    <r>
      <rPr>
        <sz val="10"/>
        <color theme="1"/>
        <rFont val="Calibri"/>
        <family val="2"/>
      </rPr>
      <t>ia</t>
    </r>
    <phoneticPr fontId="1" type="noConversion"/>
  </si>
  <si>
    <t>ESG팀</t>
    <phoneticPr fontId="1" type="noConversion"/>
  </si>
  <si>
    <t>장형수책임</t>
    <phoneticPr fontId="1" type="noConversion"/>
  </si>
  <si>
    <t>장형수 책임</t>
    <phoneticPr fontId="1" type="noConversion"/>
  </si>
  <si>
    <t>건축∙주택기획팀</t>
  </si>
  <si>
    <t>신사업기획팀</t>
  </si>
  <si>
    <t>플랜트기획·예산팀</t>
  </si>
  <si>
    <t>인프라기획·예산관리팀</t>
  </si>
  <si>
    <t>그린사업기획팀</t>
  </si>
  <si>
    <t>이길성전임</t>
  </si>
  <si>
    <t>김동효책임</t>
  </si>
  <si>
    <t>김한얼전임</t>
  </si>
  <si>
    <t>한승우전임</t>
  </si>
  <si>
    <t>김원준전임</t>
  </si>
  <si>
    <t>안전보건팀</t>
  </si>
  <si>
    <t>이원재전임</t>
  </si>
  <si>
    <t>구조물기술안전점검팀</t>
  </si>
  <si>
    <t>김정현책임</t>
  </si>
  <si>
    <t>조달협력팀</t>
  </si>
  <si>
    <t>박영서전임</t>
  </si>
  <si>
    <t>ESG팀</t>
  </si>
  <si>
    <t>임태용전임</t>
  </si>
  <si>
    <t>환경솔루션연구팀</t>
  </si>
  <si>
    <t>정경미책임</t>
  </si>
  <si>
    <t>조직개발팀</t>
  </si>
  <si>
    <t>이승현전임</t>
  </si>
  <si>
    <t>채용팀</t>
  </si>
  <si>
    <t>엄문주전임</t>
  </si>
  <si>
    <t>HR기획팀</t>
  </si>
  <si>
    <t>이준규전임</t>
  </si>
  <si>
    <t>HR지원팀</t>
  </si>
  <si>
    <t>이준호책임</t>
  </si>
  <si>
    <t>HR지원팀, ESG팀</t>
  </si>
  <si>
    <t>정지훈전임, 박용준전임</t>
  </si>
  <si>
    <t>고객경험혁신(CX)팀</t>
  </si>
  <si>
    <t>최준식전임</t>
  </si>
  <si>
    <t>품질팀</t>
  </si>
  <si>
    <t>이창석전임</t>
  </si>
  <si>
    <t>품질팀, 건축Q·CS팀</t>
  </si>
  <si>
    <t>이창석전임, 박현수책임</t>
  </si>
  <si>
    <t>RIF Tech. 기획팀</t>
  </si>
  <si>
    <t>변지선책임</t>
  </si>
  <si>
    <t>뉴미디어팀</t>
  </si>
  <si>
    <t>정안나전임</t>
  </si>
  <si>
    <t>플랫폼개발팀</t>
  </si>
  <si>
    <t>정명관전임</t>
  </si>
  <si>
    <t>주택Q·CS팀</t>
  </si>
  <si>
    <t>박현수책임</t>
  </si>
  <si>
    <t>정보보안팀</t>
  </si>
  <si>
    <t>한강희책임</t>
  </si>
  <si>
    <t>생활문화팀</t>
  </si>
  <si>
    <t>방미란전임</t>
  </si>
  <si>
    <t>장형수책임</t>
  </si>
  <si>
    <t>경영관리팀</t>
  </si>
  <si>
    <t>김태우전임</t>
  </si>
  <si>
    <t>자금팀</t>
  </si>
  <si>
    <t>김재형전임</t>
  </si>
  <si>
    <t>Compliance팀</t>
  </si>
  <si>
    <t>김상균책임</t>
  </si>
  <si>
    <t>CP팀</t>
  </si>
  <si>
    <t>신홍림책임</t>
  </si>
  <si>
    <t>조달협력팀</t>
    <phoneticPr fontId="1" type="noConversion"/>
  </si>
  <si>
    <t>박영서전임</t>
    <phoneticPr fontId="1" type="noConversion"/>
  </si>
  <si>
    <t>임태용전임</t>
    <phoneticPr fontId="1" type="noConversion"/>
  </si>
  <si>
    <t>녹색환경팀</t>
    <phoneticPr fontId="1" type="noConversion"/>
  </si>
  <si>
    <t>김태은책임</t>
    <phoneticPr fontId="1" type="noConversion"/>
  </si>
  <si>
    <t>녹색환경팀</t>
  </si>
  <si>
    <t>ESG팀
녹색환경팀</t>
    <phoneticPr fontId="1" type="noConversion"/>
  </si>
  <si>
    <t>김태은책임</t>
  </si>
  <si>
    <t>임태용전임
김태은책임</t>
    <phoneticPr fontId="1" type="noConversion"/>
  </si>
  <si>
    <t>건축∙주택설계팀</t>
  </si>
  <si>
    <t>전선진전임</t>
  </si>
  <si>
    <t>조달기획팀</t>
  </si>
  <si>
    <t>BIM팀</t>
  </si>
  <si>
    <t>정동균책임연구원</t>
  </si>
  <si>
    <t>담당자 지정예정</t>
  </si>
  <si>
    <t>ESG팀
RIF Tech. 기획팀</t>
    <phoneticPr fontId="1" type="noConversion"/>
  </si>
  <si>
    <t>임태용전임
변지선책임</t>
    <phoneticPr fontId="1" type="noConversion"/>
  </si>
  <si>
    <t>주택Q·CS팀, ESG팀</t>
    <phoneticPr fontId="1" type="noConversion"/>
  </si>
  <si>
    <t>박현수책임, 장형수책임</t>
    <phoneticPr fontId="1" type="noConversion"/>
  </si>
  <si>
    <t>경영관리팀
자금팀</t>
    <phoneticPr fontId="1" type="noConversion"/>
  </si>
  <si>
    <t>김태우전임
김재형전임</t>
    <phoneticPr fontId="1" type="noConversion"/>
  </si>
  <si>
    <t>사업지원</t>
    <phoneticPr fontId="1" type="noConversion"/>
  </si>
  <si>
    <t>DX 팀</t>
    <phoneticPr fontId="1" type="noConversion"/>
  </si>
  <si>
    <t>주요</t>
    <phoneticPr fontId="1" type="noConversion"/>
  </si>
  <si>
    <t>1. 그룹 해커톤은 DX 팀에서 담당</t>
    <phoneticPr fontId="1" type="noConversion"/>
  </si>
  <si>
    <t>CX</t>
    <phoneticPr fontId="1" type="noConversion"/>
  </si>
  <si>
    <t>수정전</t>
    <phoneticPr fontId="1" type="noConversion"/>
  </si>
  <si>
    <t>수정후</t>
    <phoneticPr fontId="1" type="noConversion"/>
  </si>
  <si>
    <t>참고자료</t>
    <phoneticPr fontId="1" type="noConversion"/>
  </si>
  <si>
    <t xml:space="preserve">2023년 5월, GS그룹은 기존 사업 영역과 일하는 방식의 경계를 허물고, 디지털 혁신을 도모하는 'BREAK THE WALL'이라는 슬로건 아래 제 2회 GS그룹 해커톤을 성공적으로 개최하였습니다. 해커톤(hackathon)은 해킹(hacking)과 마라톤(marathon)이 더해진 합성어로, 짧은 시간 내에 문제를 해결하고자 서로 다른 직군의 사람들이 팀을 이루어 협업, 고안을 통하여 실제 결과물을 도출해내는 경험을 제공하는 이노베이션 프로그램입니다. 참가한 GS그룹 18개 계열사의 300명 도전자들은 고착화된 일하는 방식, 사업 영역의 경계, 회사 간의 장벽을 넘어 새로운 혁신을 창출하고자 디지털 트랜스포메이션(DX)을 적용한 솔루션을 고민하였으며, 이 과정에서 다양한 디지털 도구를 활용하여 실제 프로토타입을 제작함으로써 업무에 적용 가능한 디지털 역량을 강화하였습니다. 이번 행사는 벤처업계의 주요 인사들이 멘토로 참여하여 참가자들에게 사업화 과정의 경험담과 조언을 전달하였고, 스마트워크, ESG, 바이오&amp;헬스케어, 퓨처커머스, 모빌리티, 스마트플랜트 등 다양한 분야의 전문가들이 현장에서 지원을 제공하여 보다 현실적인 사업화 아이디어 창출을 도왔습니다. 이번 해커톤은 디지털 기술의 결합을 통한 혁신에 중점을 두고 임직원들 사이에 디지털과 친환경을 미래가치로 두 축으로 활용하고자 하는 전략과 선도적인 기업문화를 확산시켰습니다. </t>
    <phoneticPr fontId="1" type="noConversion"/>
  </si>
  <si>
    <t>·</t>
    <phoneticPr fontId="1" type="noConversion"/>
  </si>
  <si>
    <t xml:space="preserve">GS건설은 디지털 기술의 결합을 통한 디지털 혁신을 추진하기 위한 일환으로 디지털혁신(DX)과 고객경험혁신(CX)혁신을 구축하여  고객과 임직원의 문제를 개선하고 있습니다. DX팀은 '빠르게, 쉽게, 당신의 일을 더 가치있게'라는 슬로건을, CX팀은 '고객과 함께, 당신의 경험을 더 즐겁게'라는 슬로건을 내세워 두 팀이 함께 더 빠르고 효율적인 업무 개선과 고객 경험을 향상시키기위해 노력하고 있습니다. 이를 위해 두 팀은 5가지 지향점, 고객과 현장 중심의 변화(Digital Transformation), 고객 중심의 관점(Customer Centric), 외부 역량을 활용, 새로운 기회를 포작해 함께 발전(Open Innovation), 수평적이고 병렬적인 업무문화 및 상호 협업(New way of working), 그리고 빠른 학습을 위한 민첩성(Be Agaile to learn fast)를 기반으로 하고 있습니다. </t>
    <phoneticPr fontId="1" type="noConversion"/>
  </si>
  <si>
    <t>[공통] 디지털 혁신(DX) &amp; 고객경험혁신(CX) 팀</t>
    <phoneticPr fontId="1" type="noConversion"/>
  </si>
  <si>
    <t>디지털 혁신(DX)</t>
    <phoneticPr fontId="1" type="noConversion"/>
  </si>
  <si>
    <t xml:space="preserve">GS건설은 디지털 혁신(DX)팀을 구축하여 데이터 기반 솔루션을 통해 건설 현장 및 현업에서 발생하는 비효율적인 업무의 효율화 및 버려지는 데이터들을 수집하여 예측 가능한 경영환경을 만들고 있습니다. DX팀에서는 전사 대시보드 구축, DX 전문가 양성 및 협업툴 교육, 현장 데이터 수집 및 유통 고도화, 현장의 문제 발굴 및 솔루션의 점진적인 개발을 주 업무로 하고 있습니다. 이를 통해 2023년에는 현장 정보흐름 개선, 자이앱, 실버타운 경험 개선 등 현장 문제를 개선하였고, 2024년에는 이슈보고 Hotline, 안전조회 소통, 이슈취합 대시보드, PMF TF 등의 현장 문제해결 프로젝트들이 진행중에 있습니다. </t>
    <phoneticPr fontId="1" type="noConversion"/>
  </si>
  <si>
    <t>고객경험혁신(CX)</t>
    <phoneticPr fontId="1" type="noConversion"/>
  </si>
  <si>
    <t>·GS건설의 디지털 혁신(DX)팀은 '대시보드 구축' 프로젝트를 통하여 분산된 데이터를 효율적으로 통합하고, 안전, 품질, 원가, 공기 등의 주요 지표에 대한 일관된 정보 제공을 목표로 하고 있습니다. 이는 불규칙한 보고 주기와 정보 통합 관리의 한계, 다양한 부서 간의 정보 흐름 파악의 어려움, 그리고 Issue 발생 시 신속한 대응 체계의 부재와 같은 문제들을 해결하기 위함입니다. 향후, 데이터포털과의 연동 및 API를 기반으로 한 대시보드의 재구성과 함께, 사용자 인터페이스(UI) 및 데이터 구조의 개선을 통해 품질, 원가, 공기 관련 대시보드 개발을 계획하고 있습니다. 이를 통해 데이터에 기반한 의사결정을 통해 경영 효율성을 제고하고, 지속가능한 경영을 실현해 나가는데 기여할 것입니다.</t>
    <phoneticPr fontId="1" type="noConversion"/>
  </si>
  <si>
    <t>Dash-board 구축</t>
    <phoneticPr fontId="1" type="noConversion"/>
  </si>
  <si>
    <t xml:space="preserve">·GS건설의 디지털 혁신(DX)팀은 'GS건설 119챗봇'을 개발하여 운영 중입니다. 이는 현장에서 발생하는 다양한 이슈를 신속하게 보고하고 공유함으로써, 문제를 초기 단계에서 해결하기 위한 목적을 가지고 있습니다. 현장소장, S&amp;D PM, 홍보팀 등 이슈 보고자는 Work Chat을 통해 챗봇에게 이슈를 간단히 전달하며, 이 정보는 즉시 GS건설 운영위원회 단체방에 등록되어 단체 채팅을 통한 실시간 논의가 가능해집니다. 또한, 이슈에 대한 후속 조치와 품질 이슈의 역사 관리를 위해 운영위원회 그룹 게시글에도 등록되며, 전사 데이터 포털 및 디지털 대시보드에 정보가 게시됩니다. GS건설 119챗봇의 도입은 현장의 작은 일이라도 가감 없이 모두에게 전달하여 문제들을 빠르게 진화시키고, 소문이 아닌 정보로서 사실을 공유하여 회사 전체의 문제 해결 능력을 향상시키는 데 기여하고 있습니다. </t>
    <phoneticPr fontId="1" type="noConversion"/>
  </si>
  <si>
    <t>GS건설 119챗봇</t>
    <phoneticPr fontId="1" type="noConversion"/>
  </si>
  <si>
    <t>안전 조회 소통 프로젝트</t>
    <phoneticPr fontId="1" type="noConversion"/>
  </si>
  <si>
    <t>AI 자재관리 어시스턴트</t>
    <phoneticPr fontId="1" type="noConversion"/>
  </si>
  <si>
    <t>GS건설의 디지털 혁신(DX)팀은 'AI 자재관리 어시스턴트'를 통해 건설 현장의 자재 관리 효율성을 크게 향상시키고 있습니다. AI 자재관리 어시스턴트는 품질관리자가 비KS인증 자재를 검토할 때 정확한 법적 기준의 부재를 AI 기술을 활용하여 해결하는 플랫폼입니다. AI는 LH시방서를 참조하여 자동으로 자재를 검토하며, 다른 현장의 자료도 확인할 수 있는 플랫폼을 구축하여, 여러 현장에서 반복되는 수작업을 줄이고 업무 효율을 높입니다. 또한, 자재공급원 관련 서류의 자동생성 시스템 개발과 자재공급원 데이터를 서로간에 공유할 수 있는 플랫폼 구축도 포함하고 있습니다. 이를 통해, 명확한 법적 자료의 크롤링, 업무의 디지털화 및 자동화, 법적 기준의 지속적인 업데이트, 자재 정보의 클라우드화 및 공유, 비KS인증 자재의 경험 데이터 공유, 그리고 이슈 자재에 대한 트래킹 대시보드 구축 등을 진행하며, 이 모든 과정을 통해 GS건설은 지속 가능한 경영을 위한 혁신적인 접근 방식을 모색하고 실행하고 있습니다.</t>
    <phoneticPr fontId="1" type="noConversion"/>
  </si>
  <si>
    <t>DCX Academy</t>
    <phoneticPr fontId="1" type="noConversion"/>
  </si>
  <si>
    <t>GS건설은 디지털 혁신(DX)팀은 'DCX Academy'를 운영하고 있습니다. DCX Academy는 협업 도구와 생성형 AI를 이해하고 업무에 효과적으로 활용하고자 하는 임원 및 직책자를 대상으로 하며, Chat GPT의 기본 개념부터 Notion 활용법, 사내외 활용 사례에 이르기까지 다양한 내용을 포함합니다. 교육은 매주 수요일 점심시간을 포함해 약 2시간 동안 정기적으로 진행되며, 참가자들은 GS건설의 DX, CX, GEN AI 전략과 유용한 프로그램 설치 방법, 실습을 통해 직접 경험하게 됩니다. 교육 과정은 '변화를 시작하다', '구성원들의 힘을 만들어가다', '스스로 변화를 주도하다' 등 단계별 커리큘럼으로 구성되어 있어, 참가자들이 자신의 역량에 맞게 학습하며 협업 도구와 생성형 AI를 자신의 업무에 적극적으로 적용하고 고객 중심의 사고를 연습할 수 있도록 지원합니다. 이러한 DCX Academy는 GS건설이 디지털 전환을 통해 지속 가능한 경영을 실현하고자 하는 의지를 반영한 것으로, 임직원들의 디지털 역량 강화와 함께 기업 전반의 혁신 문화를 조성하는 데 기여하고 있습니다.</t>
    <phoneticPr fontId="1" type="noConversion"/>
  </si>
  <si>
    <t>CX (Customer eXperience) 디자인 씽킹을 통한 고객여정·경험 관리</t>
    <phoneticPr fontId="1" type="noConversion"/>
  </si>
  <si>
    <t>EX (Employee eXperience), 임직원 경험 개선 및 혁신문화 정착 지원</t>
    <phoneticPr fontId="1" type="noConversion"/>
  </si>
  <si>
    <t>BX (Brand eXperience) 데이터에 기반한 브랜드 관리</t>
    <phoneticPr fontId="1" type="noConversion"/>
  </si>
  <si>
    <t>근거자료</t>
    <phoneticPr fontId="1" type="noConversion"/>
  </si>
  <si>
    <r>
      <rPr>
        <b/>
        <sz val="18"/>
        <color theme="1"/>
        <rFont val="맑은 고딕"/>
        <family val="3"/>
        <charset val="129"/>
        <scheme val="major"/>
      </rPr>
      <t>[DX팀 인터뷰]</t>
    </r>
    <r>
      <rPr>
        <sz val="18"/>
        <color theme="1"/>
        <rFont val="맑은 고딕"/>
        <family val="3"/>
        <charset val="129"/>
        <scheme val="major"/>
      </rPr>
      <t xml:space="preserve">
1.DX의 업무 범위 : 홈페이지 내 소개자료 확인 / (ESG팀_자료요청) 홈페이지 링크 
2. 조직도 : 
3. 현장에서 발생하는 비효율적인 업무들을 개선하는 업무를 진행 중, 스프린트로 2/3개월 마다 프로젝트를 진행 중,
 3-1. 주요 업무 
  a. 119운영위원회 - 리스크 관리 위원회 산하 (CEO/CFO 산하) 
  b. Dash-board 구축은 전사시스템 개편 진행시 포함될 예정
  c. 안전 조회 번역 웹 
  d. AI 자재 관리 어시스턴트
   '- 현장에서 자재공급승인원을 제작하는 부분을 자동화하는 기능 
  e. DX/CX 관련 교육 진행
</t>
    </r>
    <r>
      <rPr>
        <b/>
        <sz val="18"/>
        <color theme="1"/>
        <rFont val="맑은 고딕"/>
        <family val="3"/>
        <charset val="129"/>
        <scheme val="major"/>
      </rPr>
      <t>**DX 및 CX팀 업무현황 및 범위 홈페이지 확인 https://gsenc52g.oopy.io/</t>
    </r>
    <phoneticPr fontId="1" type="noConversion"/>
  </si>
  <si>
    <r>
      <t>·GS건설의 디지털 혁신(DX)팀은 '안전 조회 소통 프로젝트'를 통해 현장에서 근무하는 다양한 국적의 외국인 근로자들과의 효과적인 소통을 강화하고, 모두가 안전하게 일할 수 있는 환경을 조성하기 위한 노력을 기울이고 있습니다. 외국인 근로자 비율이 50%에 육박하며, 5~9개 국적의 근로자들이 현장에서 함께 일하고 있기 때문에, 현장에서 외국인 근로자와 중요사항을 공유하여 안전</t>
    </r>
    <r>
      <rPr>
        <sz val="18"/>
        <rFont val="맑은 고딕"/>
        <family val="3"/>
        <charset val="129"/>
        <scheme val="major"/>
      </rPr>
      <t>한 업무환경을 만들기위해 안전조회 공지사항을 다양한 언어로의 번역 필요성이 대두되었습니다. DX팀은 네트워크 문제가 발생하여도 작동할 수 있어야하고 다양한 국적의 언어로 통역의 필요성에 중점을 두고, 발표자의 말을 놓치지 않고 정확히 인식하며, 건설현장 용어를 학습시켜 번역 품질을 높이는 기술을 개발하고 있습니다. 번역의 품질을 높이기 위해 영어로의 1차 번역 후 필요한 언어로 재번역하는 방식과 가로나 세로 배치가 가능한 화면 구성도 개발하고 있씁니다. 이러한 노력은 현장의 모든 구성원이 중요한 안전 공지사항을 이해하고, 안전하게 작업할 수 있는 환경을 조성하는 데 크게 기여할 것입니다.</t>
    </r>
    <phoneticPr fontId="1" type="noConversion"/>
  </si>
  <si>
    <r>
      <t xml:space="preserve">1.홈페이지 내 소개자료 확인 
2. 주요 업무 
  a) Xi 리브랜딩 
  b) 입주민 현장 방문 지원 
</t>
    </r>
    <r>
      <rPr>
        <sz val="18"/>
        <color rgb="FFFF0000"/>
        <rFont val="맑은 고딕"/>
        <family val="3"/>
        <charset val="129"/>
        <scheme val="major"/>
      </rPr>
      <t xml:space="preserve">  c) 안전모 재활용관련 업무 진행 - 주관부서 변경 (CX &gt; 녹색환경팀_자원선순환) 
 </t>
    </r>
    <phoneticPr fontId="1" type="noConversion"/>
  </si>
  <si>
    <t xml:space="preserve">GS건설은 2022년 9월부터 2023년 1월까지 36개 현장에서 폐안전모 3,024개를 수거, 운송, 전처리, 재활용하여 ABS Pellet 467kg를 생산하여 Recycling 전 과정의 타당성을 검증하였습니다. 2023년 6월에는 이를 활용해 Upcycling 제품을 기획하는 Phase-2 프로젝트를 시작, 7월에는 시장 조사와 Inspiration Tour를 통해 재활용 전문업체 트루/라디오비와의 협업 관계를 구축했으며, 9월에는 시제품 제작과 고객 피드백을 바탕으로 제품을 보완하고 11월에는 일부 시제품을 본사 및 현장에 적용했습니다. 폐안전모 재활용 프로젝트는 건설 현장에서 단순 매립 및 소각되고 있는 연간 약 5만개의 폐안전모를 재활용 시, 연간 3.8억 수익 창출과 함께 약 26.4 ton-CO2eq의 이산화탄소 감축, 소나무 11,234그루를 심는 것과 동일한 환경 효과를 가지며, GS그룹의 CSR 활동과 연계한 ESG 사업으로 추진 가능한 프로젝트입니다. GS건설은 폐안전모 프로젝트를 추진하여 재활용된 안전모를 원재료로 새로운 제품을 기획, 생산하여 재활용 순환 사이클을 확립해 나가고 있습니다. </t>
    <phoneticPr fontId="1" type="noConversion"/>
  </si>
  <si>
    <t>·GS건설의 고객경험혁신(CX)팀은 임직원 경험 개선 및 혁신문화 정착을 지원하기 위해 다양한 활동을 전개하고 있습니다. 전사적으로 고객경험 혁신 문화의 정착을 위한 환경 조성에 주력하고 있으며, 문제정의 워크샵 진행과 함께 일하는 방식의 변화와 디자인씽킹 교육을 수행하여, 문제 해결 방법론을 개발하고 내재화할 수 있도록 지원하고 있습니다. 이와 더불어, 52g Innovation Program을 통해 해커톤과 Innovation Training Program을 운영하여 혁신적 아이디어 발굴과 구현을 독려하고 있습니다. 특히 2024년에는 EX 소통 프로그램으로서 현장 시무식을 진행하여 현장 근로자 및 직원들의 소속감을 고취시키고, 경영진의 현장 경영 모토를 체감할 수 있는 기회를 제공하여 직원에게 회사에 대한 소속감과 현장 중심의 경영 의지를 전파하였고 이는 설문조사 결과에서도 긍정적인 반응으로 나타났습니다. 이와 더불어 '대표님과 함께하는 온보딩 스키캠프'를 통해 신규입사자들과 그 가족들에게 새로운 조직 적응을 격려하고 즐거운 시간을 제공함으로써 조직 내 소속감 및 유대감을 강화하였습니다. 또한, DCX ACADEMY 및 디자인씽킹 교육에서는 변화를 시작하는 커리큘럼을 통해 임원 및 직책자, DX 초심자들에게 협업툴과 생성형 AI의 기본 이해를 바탕으로 고객 이해 및 고객 관점에서의 사고 연습을 목표로 하고 있습니다. 이는 참여자들로 하여금 다양한 관점에서 사고하고 문제를 해결하는 데 필요한 지식과 기술을 습득하게 하며, 고객 중심 사고를 강화하는 데 크게 기여하고 있습니다. 2024년 1월 신입사원들을 대상으로 한 디자인씽킹 워크숍을 통해 고객 중심의 사고 방식과 마인드셋을 교육하였고, 이를통해 실제 임직원들의 문제점에서 출발하여 사용자 중심으로 생각하고 데이터를 기반으로 문제를 해결해 나가는 경험을 할  있도록 지원하였습니다.</t>
    <phoneticPr fontId="1" type="noConversion"/>
  </si>
  <si>
    <t>·GS건설의 고객경험혁신(CX)팀은 데이터 기반의 브랜드 관리에 중점을 두어 자이 고객의 브랜드 인식에 대한 깊은 인사이트를 분석하고, 이를 바탕으로 브랜드 관리 전략의 로드맵을 수립하고 있으며 이를 통해 GS그룹 내 다른 브랜드들과의 시너지를 발굴하여 브랜드 커뮤니케이션의 기획 및 중장기 전략 제안에 기여하고 있습니다. 또한, 2024년 '자이 (Xi Re-Ignite)' 프로젝트를 통해 자이 브랜드를 재정의하고 시장 내 부정적 이슈를 극복하려는 목적으로, 단순한 BI 디자인 변경을 넘어 고객들이 공감하고 사랑할 수 있는 새로운 브랜드 아이덴티티를 찾아내고자 하고 있습니다. 이를 통해 통해 자이의 새로운 아이덴티티, BI 및 브랜드 디자인을 개발하고, 이를 고객들에게 효과적으로 알릴 수 있는 커뮤니케이션 전략을 수립하여, 내외부 고객 모두가 공감할 수 있는, 강화된 자이 브랜드를 재정립하는 것을 목표로 하고 있으며, 이는 지속 가능한 경영을 위한 핵심적인 부분으로, 고객 경험의 혁신을 통해 브랜드 가치를 높이고자 합니다.</t>
    <phoneticPr fontId="1" type="noConversion"/>
  </si>
  <si>
    <t>고객경험혁신(CX)팀은 디자인 씽킹을 기반으로 한 고객여정·경험 관리를 혁신적으로 개선하는 여러 프로젝트를 진행하고 있습니다. 이를 위해, 사전 방문, 이사 예약, 입주 등의 단계에서 고객에게 긍정적인 온보딩 경험을 제공하기 위해 서베이와 인터뷰를 실시하며 고객 경험 데이터를 수집하여 고객 인사이트를 분석하고, 고객 경험 혁신 아이템을 발굴하여 실제 적용하고 있습니다. 2023년에는 실버타운 용인 스프링카운티자이의 식수 예측 프로젝트를 통해 커뮤니티 식당에서의 고객 여정을 분석하고, 고객의 경험 가치를 향상시킬 기회 영역을 도출하였습니다. 실버타운 거주 고객들에게 식당 경험의 중요성을 인식하고, 다양한 메뉴와 실버 세대를 위한 옵션을 제공하여 식사 품질을 개선하였습니다. 또한, Xi 입주민 사전 방문 경험 개선 프로젝트에서는 입주자의 불편한 경험을 줄이기 위해 입주민의 관점에서 개선 포인트를 찾고, 하자 접수 건수 감소를 위한 노력을 병행하였습니다. 2024년에는 입주민 경험 개선 프로젝트를 통해 자이 브랜드 온보딩 관리의 중요성을 강조하며, 입주민이 자이 브랜드에 좋은 감정을 가질 수 있도록 일관된 경험 설계에 주력하고 있습니다. 이 과정에서 웰컴 키트와 이벤트 개선 활동을 비롯하여 고객의 감정 변화와 만족도 데이터를 수집하고 분석하여, 입주 과정 및 이후의 온보딩 절차의 프로세스 혁신을 추진하고 있습니다. 이를 통해 고객 만족도 향상은 물론, GS건설의 지속 가능한 경영과 브랜드 이미지 제고에 기여하였습니다.</t>
    <phoneticPr fontId="1" type="noConversion"/>
  </si>
  <si>
    <t xml:space="preserve">GS건설은 고객경험혁신(CX)팀을 통하여 외부 고객과 내부 고객(임직원)의 경험을 분석하여 고객 데이터를 기반으로 한 브랜드 경험을 개선하고 있습니다. CX 팀에서는 디자인 씽킹을 통한 고객여정·경험 CX(Customer eXperience) 관리, 데이터에 기반한 브랜드 BX(Brand eXperience)관리, 그리고 임직원 경험 EX(Employee eXperience) 개선을 3대 지향점으로 다양한 프로젝트를 관리·담당하고 있습니다. 이를 기반으로하여 2023년에는 폐안전모 재활용, 입주민 사전점검, 하임랩 마케팅 등 현장 문제를 개선하였고, 2024년에는 자이리브랜딩, 입주민 온보딩 등의 현장 문제해결 프로젝트를 진행중에 있습니다. </t>
    <phoneticPr fontId="1" type="noConversion"/>
  </si>
  <si>
    <t xml:space="preserve">GS건설은 디지털 기술의 결합을 통한 디지털 혁신을 추진하기 위한 일환으로 디지털혁신(DX)과 고객경험혁신(CX)혁신을 구축하여 고객과 임직원의 문제를 개선하고 있습니다. DX팀은 '빠르게, 쉽게, 당신의 일을 더 가치있게'라는 슬로건을, CX팀은 '고객과 함께, 당신의 경험을 더 즐겁게'라는 슬로건을 내세워 두 팀이 함께 더 빠르고 효율적인 업무 개선과 고객 경험을 향상시키기위해 노력하고 있습니다. 이를 위해 두 팀은 5가지 지향점, 고객과 현장 중심의 변화(Digital Transformation), 고객 중심의 관점(Customer Centric), 외부 역량을 활용, 새로운 기회를 포작해 함께 발전(Open Innovation), 수평적이고 병렬적인 업무문화 및 상호 협업(New way of working), 그리고 빠른 학습을 위한 민첩성(Be Agaile to learn fast)를 기반으로 하고 있습니다. </t>
    <phoneticPr fontId="1" type="noConversion"/>
  </si>
</sst>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fonts count="90">
    <font>
      <sz val="11"/>
      <color theme="1"/>
      <name val="맑은 고딕"/>
      <family val="2"/>
      <charset val="129"/>
      <scheme val="minor"/>
    </font>
    <font>
      <sz val="8"/>
      <name val="맑은 고딕"/>
      <family val="2"/>
      <charset val="129"/>
      <scheme val="minor"/>
    </font>
    <font>
      <b/>
      <sz val="10"/>
      <color theme="0"/>
      <name val="Malgun Gothic"/>
      <family val="3"/>
      <charset val="129"/>
    </font>
    <font>
      <b/>
      <sz val="10"/>
      <name val="맑은 고딕"/>
      <family val="3"/>
      <charset val="129"/>
      <scheme val="minor"/>
    </font>
    <font>
      <sz val="10"/>
      <name val="맑은 고딕"/>
      <family val="3"/>
      <charset val="129"/>
      <scheme val="minor"/>
    </font>
    <font>
      <sz val="11"/>
      <color theme="1"/>
      <name val="맑은 고딕"/>
      <family val="2"/>
      <scheme val="minor"/>
    </font>
    <font>
      <sz val="11"/>
      <color theme="1"/>
      <name val="맑은 고딕"/>
      <family val="2"/>
      <charset val="129"/>
      <scheme val="minor"/>
    </font>
    <font>
      <sz val="10"/>
      <name val="Arial"/>
      <family val="2"/>
    </font>
    <font>
      <sz val="10"/>
      <name val="Calibri"/>
      <family val="2"/>
    </font>
    <font>
      <b/>
      <sz val="24"/>
      <color indexed="63"/>
      <name val="Calibri"/>
      <family val="2"/>
    </font>
    <font>
      <b/>
      <sz val="22"/>
      <color theme="0"/>
      <name val="맑은 고딕"/>
      <family val="3"/>
      <charset val="129"/>
      <scheme val="major"/>
    </font>
    <font>
      <sz val="14"/>
      <name val="맑은 고딕"/>
      <family val="3"/>
      <charset val="129"/>
      <scheme val="minor"/>
    </font>
    <font>
      <sz val="10"/>
      <color indexed="9"/>
      <name val="Calibri"/>
      <family val="2"/>
    </font>
    <font>
      <u/>
      <sz val="10"/>
      <color indexed="12"/>
      <name val="Arial"/>
      <family val="2"/>
    </font>
    <font>
      <u/>
      <sz val="10"/>
      <color indexed="9"/>
      <name val="Calibri"/>
      <family val="2"/>
    </font>
    <font>
      <sz val="12"/>
      <color theme="1"/>
      <name val="맑은 고딕"/>
      <family val="2"/>
      <charset val="129"/>
      <scheme val="minor"/>
    </font>
    <font>
      <b/>
      <sz val="14"/>
      <color theme="1"/>
      <name val="맑은 고딕"/>
      <family val="3"/>
      <charset val="129"/>
      <scheme val="major"/>
    </font>
    <font>
      <sz val="18"/>
      <name val="EY Gothic Comp Book"/>
      <family val="3"/>
      <charset val="129"/>
    </font>
    <font>
      <sz val="11"/>
      <color theme="1"/>
      <name val="Calibri"/>
      <family val="2"/>
    </font>
    <font>
      <sz val="11"/>
      <color theme="1"/>
      <name val="Malgun Gothic"/>
      <family val="3"/>
      <charset val="129"/>
    </font>
    <font>
      <b/>
      <sz val="11"/>
      <color theme="0"/>
      <name val="Malgun Gothic"/>
      <family val="3"/>
      <charset val="129"/>
    </font>
    <font>
      <sz val="11"/>
      <name val="Calibri"/>
      <family val="2"/>
    </font>
    <font>
      <sz val="11"/>
      <color rgb="FFFF0000"/>
      <name val="Malgun Gothic"/>
      <family val="3"/>
      <charset val="129"/>
    </font>
    <font>
      <u/>
      <sz val="11"/>
      <color theme="10"/>
      <name val="맑은 고딕"/>
      <family val="2"/>
      <charset val="129"/>
      <scheme val="minor"/>
    </font>
    <font>
      <sz val="11"/>
      <color theme="1"/>
      <name val="Malgun Gothic"/>
      <family val="3"/>
    </font>
    <font>
      <b/>
      <sz val="11"/>
      <color theme="0"/>
      <name val="Malgun Gothic"/>
      <family val="3"/>
    </font>
    <font>
      <b/>
      <sz val="12"/>
      <color theme="0"/>
      <name val="Pretendard"/>
      <family val="3"/>
      <charset val="129"/>
    </font>
    <font>
      <sz val="12"/>
      <color theme="1"/>
      <name val="Pretendard"/>
      <family val="3"/>
      <charset val="129"/>
    </font>
    <font>
      <b/>
      <sz val="12"/>
      <name val="Pretendard"/>
      <family val="3"/>
      <charset val="129"/>
    </font>
    <font>
      <b/>
      <sz val="12"/>
      <name val="Pretendard"/>
      <family val="3"/>
    </font>
    <font>
      <sz val="12"/>
      <color theme="1"/>
      <name val="Pretendard"/>
      <family val="3"/>
    </font>
    <font>
      <b/>
      <sz val="12"/>
      <color theme="0"/>
      <name val="Pretendard"/>
      <family val="3"/>
    </font>
    <font>
      <b/>
      <sz val="10"/>
      <color theme="0"/>
      <name val="맑은 고딕"/>
      <family val="3"/>
      <charset val="129"/>
      <scheme val="minor"/>
    </font>
    <font>
      <sz val="10"/>
      <name val="맑은 고딕"/>
      <family val="3"/>
      <charset val="129"/>
    </font>
    <font>
      <sz val="10"/>
      <name val="Segoe UI Symbol"/>
      <family val="3"/>
    </font>
    <font>
      <sz val="10"/>
      <name val="Calibri"/>
      <family val="3"/>
    </font>
    <font>
      <sz val="10"/>
      <color theme="1"/>
      <name val="맑은 고딕"/>
      <family val="2"/>
      <charset val="129"/>
      <scheme val="minor"/>
    </font>
    <font>
      <b/>
      <sz val="10"/>
      <color theme="1"/>
      <name val="맑은 고딕"/>
      <family val="2"/>
      <charset val="129"/>
      <scheme val="minor"/>
    </font>
    <font>
      <sz val="10"/>
      <color rgb="FF000000"/>
      <name val="맑은 고딕"/>
      <family val="2"/>
      <charset val="129"/>
      <scheme val="minor"/>
    </font>
    <font>
      <sz val="10"/>
      <color rgb="FF000000"/>
      <name val="맑은 고딕"/>
      <family val="2"/>
      <scheme val="minor"/>
    </font>
    <font>
      <sz val="10"/>
      <color rgb="FF000000"/>
      <name val="Courier New"/>
      <family val="3"/>
    </font>
    <font>
      <sz val="10"/>
      <color theme="1"/>
      <name val="Calibri"/>
      <family val="2"/>
      <charset val="161"/>
    </font>
    <font>
      <sz val="10"/>
      <color theme="1"/>
      <name val="Courier New"/>
      <family val="3"/>
    </font>
    <font>
      <sz val="10"/>
      <color theme="1"/>
      <name val="맑은 고딕"/>
      <family val="3"/>
      <charset val="129"/>
      <scheme val="minor"/>
    </font>
    <font>
      <sz val="10"/>
      <color theme="1"/>
      <name val="맑은 고딕"/>
      <family val="1"/>
      <charset val="129"/>
      <scheme val="minor"/>
    </font>
    <font>
      <sz val="10"/>
      <color theme="1"/>
      <name val="Segoe UI Symbol"/>
      <family val="1"/>
    </font>
    <font>
      <sz val="10"/>
      <color theme="1"/>
      <name val="Segoe UI Symbol"/>
      <family val="2"/>
    </font>
    <font>
      <sz val="10"/>
      <color rgb="FFFF0000"/>
      <name val="맑은 고딕"/>
      <family val="2"/>
      <charset val="129"/>
      <scheme val="minor"/>
    </font>
    <font>
      <sz val="10"/>
      <color rgb="FFFF0000"/>
      <name val="맑은 고딕"/>
      <family val="3"/>
      <charset val="129"/>
      <scheme val="minor"/>
    </font>
    <font>
      <sz val="10"/>
      <color theme="1"/>
      <name val="Yu Gothic"/>
      <family val="2"/>
      <charset val="128"/>
    </font>
    <font>
      <b/>
      <sz val="10"/>
      <color theme="1"/>
      <name val="맑은 고딕"/>
      <family val="3"/>
      <charset val="129"/>
      <scheme val="minor"/>
    </font>
    <font>
      <sz val="10"/>
      <name val="맑은 고딕"/>
      <family val="2"/>
      <charset val="129"/>
      <scheme val="minor"/>
    </font>
    <font>
      <sz val="10"/>
      <name val="Yu Gothic"/>
      <family val="2"/>
      <charset val="128"/>
    </font>
    <font>
      <sz val="10"/>
      <color theme="1"/>
      <name val="MS Gothic"/>
      <family val="3"/>
      <charset val="128"/>
    </font>
    <font>
      <sz val="10"/>
      <name val="맑은 고딕"/>
      <family val="1"/>
      <charset val="129"/>
      <scheme val="minor"/>
    </font>
    <font>
      <sz val="10"/>
      <name val="Segoe UI Symbol"/>
      <family val="1"/>
    </font>
    <font>
      <sz val="10"/>
      <color theme="1"/>
      <name val="Segoe UI Symbol"/>
      <family val="3"/>
    </font>
    <font>
      <sz val="10"/>
      <color theme="1"/>
      <name val="Calibri"/>
      <family val="3"/>
    </font>
    <font>
      <sz val="10"/>
      <color theme="1"/>
      <name val="Calibri"/>
      <family val="1"/>
    </font>
    <font>
      <sz val="10"/>
      <color theme="1"/>
      <name val="맑은 고딕"/>
      <family val="2"/>
      <charset val="129"/>
    </font>
    <font>
      <sz val="10"/>
      <color theme="1"/>
      <name val="Calibri"/>
      <family val="2"/>
    </font>
    <font>
      <sz val="10"/>
      <name val="맑은 고딕"/>
      <family val="1"/>
      <charset val="129"/>
    </font>
    <font>
      <sz val="10"/>
      <name val="Calibri"/>
      <family val="1"/>
    </font>
    <font>
      <sz val="10"/>
      <color theme="1"/>
      <name val="맑은 고딕"/>
      <family val="1"/>
      <charset val="129"/>
    </font>
    <font>
      <sz val="10"/>
      <color theme="1"/>
      <name val="맑은 고딕"/>
      <family val="3"/>
      <charset val="129"/>
    </font>
    <font>
      <sz val="10"/>
      <color theme="1"/>
      <name val="바탕"/>
      <family val="1"/>
      <charset val="129"/>
    </font>
    <font>
      <sz val="18"/>
      <color theme="1"/>
      <name val="Malgun Gothic"/>
      <family val="3"/>
      <charset val="129"/>
    </font>
    <font>
      <sz val="18"/>
      <color theme="1"/>
      <name val="Malgun Gothic"/>
      <family val="3"/>
    </font>
    <font>
      <sz val="18"/>
      <color theme="0"/>
      <name val="Pretendard"/>
      <family val="3"/>
      <charset val="129"/>
    </font>
    <font>
      <b/>
      <sz val="18"/>
      <color theme="0"/>
      <name val="Pretendard"/>
      <family val="3"/>
      <charset val="129"/>
    </font>
    <font>
      <sz val="11"/>
      <color theme="0"/>
      <name val="맑은 고딕"/>
      <family val="2"/>
      <scheme val="minor"/>
    </font>
    <font>
      <sz val="18"/>
      <color theme="0"/>
      <name val="Malgun Gothic"/>
      <family val="3"/>
      <charset val="129"/>
    </font>
    <font>
      <sz val="16"/>
      <color indexed="81"/>
      <name val="돋움"/>
      <family val="3"/>
      <charset val="129"/>
    </font>
    <font>
      <sz val="16"/>
      <color indexed="81"/>
      <name val="Tahoma"/>
      <family val="2"/>
    </font>
    <font>
      <sz val="11"/>
      <color theme="1"/>
      <name val="맑은 고딕"/>
      <family val="3"/>
      <charset val="129"/>
      <scheme val="major"/>
    </font>
    <font>
      <b/>
      <sz val="12"/>
      <color theme="0"/>
      <name val="맑은 고딕"/>
      <family val="3"/>
      <charset val="129"/>
      <scheme val="major"/>
    </font>
    <font>
      <b/>
      <sz val="10"/>
      <color theme="0"/>
      <name val="맑은 고딕"/>
      <family val="3"/>
      <charset val="129"/>
      <scheme val="major"/>
    </font>
    <font>
      <b/>
      <sz val="12"/>
      <name val="맑은 고딕"/>
      <family val="3"/>
      <charset val="129"/>
      <scheme val="major"/>
    </font>
    <font>
      <sz val="12"/>
      <color theme="1"/>
      <name val="맑은 고딕"/>
      <family val="3"/>
      <charset val="129"/>
      <scheme val="major"/>
    </font>
    <font>
      <b/>
      <sz val="11"/>
      <color theme="0"/>
      <name val="맑은 고딕"/>
      <family val="3"/>
      <charset val="129"/>
      <scheme val="major"/>
    </font>
    <font>
      <sz val="11"/>
      <name val="맑은 고딕"/>
      <family val="3"/>
      <charset val="129"/>
      <scheme val="major"/>
    </font>
    <font>
      <sz val="11"/>
      <color rgb="FFFF0000"/>
      <name val="맑은 고딕"/>
      <family val="3"/>
      <charset val="129"/>
      <scheme val="major"/>
    </font>
    <font>
      <sz val="20"/>
      <color theme="1"/>
      <name val="맑은 고딕"/>
      <family val="3"/>
      <charset val="129"/>
      <scheme val="major"/>
    </font>
    <font>
      <sz val="18"/>
      <color theme="1"/>
      <name val="맑은 고딕"/>
      <family val="3"/>
      <charset val="129"/>
      <scheme val="major"/>
    </font>
    <font>
      <sz val="18"/>
      <color theme="0"/>
      <name val="맑은 고딕"/>
      <family val="3"/>
      <charset val="129"/>
      <scheme val="major"/>
    </font>
    <font>
      <b/>
      <sz val="18"/>
      <color theme="0"/>
      <name val="맑은 고딕"/>
      <family val="3"/>
      <charset val="129"/>
      <scheme val="major"/>
    </font>
    <font>
      <b/>
      <sz val="18"/>
      <color theme="1"/>
      <name val="맑은 고딕"/>
      <family val="3"/>
      <charset val="129"/>
      <scheme val="major"/>
    </font>
    <font>
      <b/>
      <sz val="11"/>
      <color theme="1"/>
      <name val="맑은 고딕"/>
      <family val="3"/>
      <charset val="129"/>
      <scheme val="major"/>
    </font>
    <font>
      <sz val="18"/>
      <name val="맑은 고딕"/>
      <family val="3"/>
      <charset val="129"/>
      <scheme val="major"/>
    </font>
    <font>
      <sz val="18"/>
      <color rgb="FFFF0000"/>
      <name val="맑은 고딕"/>
      <family val="3"/>
      <charset val="129"/>
      <scheme val="major"/>
    </font>
  </fonts>
  <fills count="18">
    <fill>
      <patternFill patternType="none"/>
    </fill>
    <fill>
      <patternFill patternType="gray125"/>
    </fill>
    <fill>
      <patternFill patternType="solid">
        <fgColor theme="5" tint="0.59999389629810485"/>
        <bgColor indexed="64"/>
      </patternFill>
    </fill>
    <fill>
      <patternFill patternType="solid">
        <fgColor indexed="23"/>
        <bgColor indexed="64"/>
      </patternFill>
    </fill>
    <fill>
      <patternFill patternType="solid">
        <fgColor theme="0"/>
        <bgColor indexed="64"/>
      </patternFill>
    </fill>
    <fill>
      <patternFill patternType="solid">
        <fgColor rgb="FF0091DA"/>
        <bgColor indexed="64"/>
      </patternFill>
    </fill>
    <fill>
      <patternFill patternType="solid">
        <fgColor theme="0" tint="-0.14999847407452621"/>
        <bgColor indexed="64"/>
      </patternFill>
    </fill>
    <fill>
      <patternFill patternType="solid">
        <fgColor theme="5" tint="0.79998168889431442"/>
        <bgColor indexed="64"/>
      </patternFill>
    </fill>
    <fill>
      <patternFill patternType="solid">
        <fgColor rgb="FFC00000"/>
        <bgColor rgb="FF44546A"/>
      </patternFill>
    </fill>
    <fill>
      <patternFill patternType="solid">
        <fgColor rgb="FF92D050"/>
        <bgColor indexed="64"/>
      </patternFill>
    </fill>
    <fill>
      <patternFill patternType="solid">
        <fgColor theme="5" tint="0.39997558519241921"/>
        <bgColor rgb="FF44546A"/>
      </patternFill>
    </fill>
    <fill>
      <patternFill patternType="solid">
        <fgColor rgb="FF92D050"/>
        <bgColor rgb="FF833C0B"/>
      </patternFill>
    </fill>
    <fill>
      <patternFill patternType="solid">
        <fgColor theme="4" tint="-0.499984740745262"/>
        <bgColor indexed="64"/>
      </patternFill>
    </fill>
    <fill>
      <patternFill patternType="solid">
        <fgColor theme="4" tint="0.39997558519241921"/>
        <bgColor indexed="64"/>
      </patternFill>
    </fill>
    <fill>
      <patternFill patternType="solid">
        <fgColor theme="4" tint="-0.249977111117893"/>
        <bgColor indexed="64"/>
      </patternFill>
    </fill>
    <fill>
      <patternFill patternType="solid">
        <fgColor rgb="FF002060"/>
        <bgColor rgb="FF44546A"/>
      </patternFill>
    </fill>
    <fill>
      <patternFill patternType="solid">
        <fgColor rgb="FFFF0000"/>
        <bgColor rgb="FF44546A"/>
      </patternFill>
    </fill>
    <fill>
      <patternFill patternType="solid">
        <fgColor theme="1"/>
        <bgColor indexed="64"/>
      </patternFill>
    </fill>
  </fills>
  <borders count="37">
    <border>
      <left/>
      <right/>
      <top/>
      <bottom/>
      <diagonal/>
    </border>
    <border>
      <left style="thin">
        <color indexed="64"/>
      </left>
      <right style="thin">
        <color indexed="64"/>
      </right>
      <top style="thin">
        <color indexed="64"/>
      </top>
      <bottom style="thin">
        <color indexed="64"/>
      </bottom>
      <diagonal/>
    </border>
    <border>
      <left style="thin">
        <color indexed="64"/>
      </left>
      <right style="thin">
        <color indexed="64"/>
      </right>
      <top style="thin">
        <color indexed="64"/>
      </top>
      <bottom/>
      <diagonal/>
    </border>
    <border>
      <left style="thin">
        <color indexed="64"/>
      </left>
      <right/>
      <top/>
      <bottom style="thin">
        <color indexed="64"/>
      </bottom>
      <diagonal/>
    </border>
    <border>
      <left/>
      <right/>
      <top/>
      <bottom style="thin">
        <color indexed="64"/>
      </bottom>
      <diagonal/>
    </border>
    <border>
      <left style="thin">
        <color indexed="64"/>
      </left>
      <right/>
      <top style="thin">
        <color indexed="64"/>
      </top>
      <bottom style="thin">
        <color indexed="64"/>
      </bottom>
      <diagonal/>
    </border>
    <border>
      <left/>
      <right/>
      <top style="thin">
        <color indexed="64"/>
      </top>
      <bottom style="thin">
        <color indexed="64"/>
      </bottom>
      <diagonal/>
    </border>
    <border>
      <left/>
      <right style="thin">
        <color indexed="64"/>
      </right>
      <top style="thin">
        <color indexed="64"/>
      </top>
      <bottom style="thin">
        <color indexed="64"/>
      </bottom>
      <diagonal/>
    </border>
    <border>
      <left style="medium">
        <color indexed="64"/>
      </left>
      <right/>
      <top style="medium">
        <color indexed="64"/>
      </top>
      <bottom/>
      <diagonal/>
    </border>
    <border>
      <left/>
      <right/>
      <top style="medium">
        <color indexed="64"/>
      </top>
      <bottom/>
      <diagonal/>
    </border>
    <border>
      <left/>
      <right style="medium">
        <color indexed="64"/>
      </right>
      <top style="medium">
        <color indexed="64"/>
      </top>
      <bottom/>
      <diagonal/>
    </border>
    <border>
      <left style="medium">
        <color indexed="64"/>
      </left>
      <right/>
      <top/>
      <bottom/>
      <diagonal/>
    </border>
    <border>
      <left/>
      <right style="medium">
        <color indexed="64"/>
      </right>
      <top/>
      <bottom/>
      <diagonal/>
    </border>
    <border>
      <left style="medium">
        <color indexed="64"/>
      </left>
      <right/>
      <top/>
      <bottom style="medium">
        <color indexed="64"/>
      </bottom>
      <diagonal/>
    </border>
    <border>
      <left/>
      <right/>
      <top/>
      <bottom style="medium">
        <color indexed="64"/>
      </bottom>
      <diagonal/>
    </border>
    <border>
      <left/>
      <right style="medium">
        <color indexed="64"/>
      </right>
      <top/>
      <bottom style="medium">
        <color indexed="64"/>
      </bottom>
      <diagonal/>
    </border>
    <border>
      <left style="thin">
        <color indexed="64"/>
      </left>
      <right style="thin">
        <color indexed="64"/>
      </right>
      <top/>
      <bottom/>
      <diagonal/>
    </border>
    <border>
      <left style="thin">
        <color indexed="64"/>
      </left>
      <right style="thin">
        <color indexed="64"/>
      </right>
      <top/>
      <bottom style="thin">
        <color indexed="64"/>
      </bottom>
      <diagonal/>
    </border>
    <border>
      <left style="thin">
        <color theme="1" tint="0.499984740745262"/>
      </left>
      <right style="thin">
        <color theme="1" tint="0.499984740745262"/>
      </right>
      <top style="thin">
        <color theme="1" tint="0.499984740745262"/>
      </top>
      <bottom style="thin">
        <color theme="1" tint="0.499984740745262"/>
      </bottom>
      <diagonal/>
    </border>
    <border>
      <left style="thin">
        <color theme="1" tint="0.499984740745262"/>
      </left>
      <right style="thin">
        <color theme="1" tint="0.499984740745262"/>
      </right>
      <top style="thin">
        <color theme="1" tint="0.499984740745262"/>
      </top>
      <bottom/>
      <diagonal/>
    </border>
    <border>
      <left style="thin">
        <color theme="1" tint="0.499984740745262"/>
      </left>
      <right style="thin">
        <color theme="1" tint="0.499984740745262"/>
      </right>
      <top/>
      <bottom style="thin">
        <color theme="1" tint="0.499984740745262"/>
      </bottom>
      <diagonal/>
    </border>
    <border>
      <left style="thin">
        <color theme="1" tint="0.499984740745262"/>
      </left>
      <right/>
      <top style="thin">
        <color theme="1" tint="0.499984740745262"/>
      </top>
      <bottom style="thin">
        <color theme="1" tint="0.499984740745262"/>
      </bottom>
      <diagonal/>
    </border>
    <border>
      <left/>
      <right/>
      <top style="thin">
        <color theme="1" tint="0.499984740745262"/>
      </top>
      <bottom style="thin">
        <color theme="1" tint="0.499984740745262"/>
      </bottom>
      <diagonal/>
    </border>
    <border>
      <left/>
      <right style="thin">
        <color theme="1" tint="0.499984740745262"/>
      </right>
      <top style="thin">
        <color theme="1" tint="0.499984740745262"/>
      </top>
      <bottom style="thin">
        <color theme="1" tint="0.499984740745262"/>
      </bottom>
      <diagonal/>
    </border>
    <border>
      <left/>
      <right/>
      <top style="thin">
        <color theme="1" tint="0.499984740745262"/>
      </top>
      <bottom/>
      <diagonal/>
    </border>
    <border>
      <left style="thin">
        <color theme="1" tint="0.499984740745262"/>
      </left>
      <right/>
      <top style="thin">
        <color theme="1" tint="0.499984740745262"/>
      </top>
      <bottom/>
      <diagonal/>
    </border>
    <border>
      <left/>
      <right style="thin">
        <color theme="1" tint="0.499984740745262"/>
      </right>
      <top style="thin">
        <color theme="1" tint="0.499984740745262"/>
      </top>
      <bottom/>
      <diagonal/>
    </border>
    <border>
      <left style="hair">
        <color indexed="64"/>
      </left>
      <right style="hair">
        <color indexed="64"/>
      </right>
      <top style="hair">
        <color indexed="64"/>
      </top>
      <bottom style="hair">
        <color indexed="64"/>
      </bottom>
      <diagonal/>
    </border>
    <border>
      <left style="thin">
        <color theme="1" tint="0.499984740745262"/>
      </left>
      <right/>
      <top style="thin">
        <color theme="1" tint="0.499984740745262"/>
      </top>
      <bottom style="thin">
        <color indexed="64"/>
      </bottom>
      <diagonal/>
    </border>
    <border>
      <left/>
      <right/>
      <top style="thin">
        <color theme="1" tint="0.499984740745262"/>
      </top>
      <bottom style="thin">
        <color indexed="64"/>
      </bottom>
      <diagonal/>
    </border>
    <border>
      <left/>
      <right style="thin">
        <color theme="1" tint="0.499984740745262"/>
      </right>
      <top style="thin">
        <color theme="1" tint="0.499984740745262"/>
      </top>
      <bottom style="thin">
        <color indexed="64"/>
      </bottom>
      <diagonal/>
    </border>
    <border>
      <left style="thin">
        <color indexed="64"/>
      </left>
      <right/>
      <top style="thin">
        <color indexed="64"/>
      </top>
      <bottom/>
      <diagonal/>
    </border>
    <border>
      <left/>
      <right/>
      <top style="thin">
        <color indexed="64"/>
      </top>
      <bottom/>
      <diagonal/>
    </border>
    <border>
      <left/>
      <right style="thin">
        <color indexed="64"/>
      </right>
      <top style="thin">
        <color indexed="64"/>
      </top>
      <bottom/>
      <diagonal/>
    </border>
    <border>
      <left/>
      <right style="thin">
        <color indexed="64"/>
      </right>
      <top/>
      <bottom style="thin">
        <color indexed="64"/>
      </bottom>
      <diagonal/>
    </border>
    <border>
      <left style="thin">
        <color indexed="64"/>
      </left>
      <right/>
      <top/>
      <bottom/>
      <diagonal/>
    </border>
    <border>
      <left/>
      <right style="thin">
        <color indexed="64"/>
      </right>
      <top/>
      <bottom/>
      <diagonal/>
    </border>
  </borders>
  <cellStyleXfs count="7">
    <xf numFmtId="0" fontId="0" fillId="0" borderId="0">
      <alignment vertical="center"/>
    </xf>
    <xf numFmtId="0" fontId="5" fillId="0" borderId="0"/>
    <xf numFmtId="0" fontId="7" fillId="0" borderId="0"/>
    <xf numFmtId="0" fontId="6" fillId="0" borderId="0">
      <alignment vertical="center"/>
    </xf>
    <xf numFmtId="0" fontId="13" fillId="0" borderId="0" applyNumberFormat="0" applyFill="0" applyBorder="0" applyAlignment="0" applyProtection="0">
      <alignment vertical="top"/>
      <protection locked="0"/>
    </xf>
    <xf numFmtId="0" fontId="15" fillId="0" borderId="0">
      <alignment vertical="center"/>
    </xf>
    <xf numFmtId="0" fontId="23" fillId="0" borderId="0" applyNumberFormat="0" applyFill="0" applyBorder="0" applyAlignment="0" applyProtection="0">
      <alignment vertical="center"/>
    </xf>
  </cellStyleXfs>
  <cellXfs count="272">
    <xf numFmtId="0" fontId="0" fillId="0" borderId="0" xfId="0">
      <alignment vertical="center"/>
    </xf>
    <xf numFmtId="0" fontId="8" fillId="3" borderId="0" xfId="2" applyFont="1" applyFill="1"/>
    <xf numFmtId="0" fontId="8" fillId="4" borderId="8" xfId="2" applyFont="1" applyFill="1" applyBorder="1"/>
    <xf numFmtId="0" fontId="8" fillId="4" borderId="9" xfId="2" applyFont="1" applyFill="1" applyBorder="1"/>
    <xf numFmtId="0" fontId="9" fillId="4" borderId="9" xfId="2" applyFont="1" applyFill="1" applyBorder="1"/>
    <xf numFmtId="0" fontId="8" fillId="4" borderId="10" xfId="2" applyFont="1" applyFill="1" applyBorder="1"/>
    <xf numFmtId="0" fontId="8" fillId="4" borderId="11" xfId="2" applyFont="1" applyFill="1" applyBorder="1"/>
    <xf numFmtId="0" fontId="8" fillId="4" borderId="0" xfId="2" applyFont="1" applyFill="1"/>
    <xf numFmtId="0" fontId="8" fillId="4" borderId="12" xfId="2" applyFont="1" applyFill="1" applyBorder="1"/>
    <xf numFmtId="0" fontId="12" fillId="4" borderId="11" xfId="2" applyFont="1" applyFill="1" applyBorder="1"/>
    <xf numFmtId="0" fontId="12" fillId="4" borderId="0" xfId="2" applyFont="1" applyFill="1"/>
    <xf numFmtId="0" fontId="14" fillId="4" borderId="0" xfId="4" applyFont="1" applyFill="1" applyBorder="1" applyAlignment="1" applyProtection="1"/>
    <xf numFmtId="49" fontId="12" fillId="4" borderId="0" xfId="2" applyNumberFormat="1" applyFont="1" applyFill="1"/>
    <xf numFmtId="0" fontId="8" fillId="4" borderId="13" xfId="2" applyFont="1" applyFill="1" applyBorder="1"/>
    <xf numFmtId="0" fontId="8" fillId="4" borderId="14" xfId="2" applyFont="1" applyFill="1" applyBorder="1"/>
    <xf numFmtId="0" fontId="8" fillId="4" borderId="15" xfId="2" applyFont="1" applyFill="1" applyBorder="1"/>
    <xf numFmtId="0" fontId="17" fillId="3" borderId="0" xfId="2" applyFont="1" applyFill="1"/>
    <xf numFmtId="0" fontId="18" fillId="0" borderId="0" xfId="1" applyFont="1" applyAlignment="1">
      <alignment vertical="center"/>
    </xf>
    <xf numFmtId="0" fontId="19" fillId="0" borderId="0" xfId="1" applyFont="1" applyAlignment="1">
      <alignment vertical="center"/>
    </xf>
    <xf numFmtId="0" fontId="5" fillId="0" borderId="0" xfId="1" applyAlignment="1">
      <alignment vertical="center"/>
    </xf>
    <xf numFmtId="0" fontId="22" fillId="0" borderId="0" xfId="1" applyFont="1" applyAlignment="1">
      <alignment vertical="center"/>
    </xf>
    <xf numFmtId="0" fontId="2" fillId="8" borderId="1" xfId="0" applyFont="1" applyFill="1" applyBorder="1" applyAlignment="1">
      <alignment horizontal="center" vertical="center"/>
    </xf>
    <xf numFmtId="0" fontId="2" fillId="8" borderId="1" xfId="0" applyFont="1" applyFill="1" applyBorder="1" applyAlignment="1">
      <alignment horizontal="center" vertical="center" wrapText="1"/>
    </xf>
    <xf numFmtId="0" fontId="24" fillId="0" borderId="0" xfId="1" applyFont="1" applyAlignment="1">
      <alignment vertical="center"/>
    </xf>
    <xf numFmtId="0" fontId="2" fillId="0" borderId="0" xfId="0" applyFont="1">
      <alignment vertical="center"/>
    </xf>
    <xf numFmtId="0" fontId="4" fillId="9" borderId="1" xfId="0" applyFont="1" applyFill="1" applyBorder="1" applyAlignment="1">
      <alignment horizontal="center" vertical="center" wrapText="1"/>
    </xf>
    <xf numFmtId="0" fontId="26" fillId="0" borderId="0" xfId="0" applyFont="1">
      <alignment vertical="center"/>
    </xf>
    <xf numFmtId="0" fontId="27" fillId="0" borderId="0" xfId="1" applyFont="1" applyAlignment="1">
      <alignment vertical="center"/>
    </xf>
    <xf numFmtId="0" fontId="26" fillId="8" borderId="18" xfId="0" applyFont="1" applyFill="1" applyBorder="1" applyAlignment="1">
      <alignment horizontal="center" vertical="center" wrapText="1"/>
    </xf>
    <xf numFmtId="0" fontId="26" fillId="8" borderId="18" xfId="0" applyFont="1" applyFill="1" applyBorder="1" applyAlignment="1">
      <alignment horizontal="center" vertical="center"/>
    </xf>
    <xf numFmtId="0" fontId="28" fillId="10" borderId="18" xfId="0" applyFont="1" applyFill="1" applyBorder="1" applyAlignment="1">
      <alignment horizontal="center" vertical="center" wrapText="1"/>
    </xf>
    <xf numFmtId="0" fontId="27" fillId="0" borderId="18" xfId="1" applyFont="1" applyBorder="1" applyAlignment="1">
      <alignment vertical="center"/>
    </xf>
    <xf numFmtId="0" fontId="24" fillId="0" borderId="18" xfId="1" applyFont="1" applyBorder="1" applyAlignment="1">
      <alignment vertical="center"/>
    </xf>
    <xf numFmtId="0" fontId="31" fillId="8" borderId="18" xfId="0" applyFont="1" applyFill="1" applyBorder="1" applyAlignment="1">
      <alignment horizontal="center" vertical="center" wrapText="1"/>
    </xf>
    <xf numFmtId="0" fontId="31" fillId="8" borderId="18" xfId="0" applyFont="1" applyFill="1" applyBorder="1" applyAlignment="1">
      <alignment horizontal="center" vertical="center"/>
    </xf>
    <xf numFmtId="0" fontId="29" fillId="10" borderId="18" xfId="0" applyFont="1" applyFill="1" applyBorder="1" applyAlignment="1">
      <alignment horizontal="center" vertical="center" wrapText="1"/>
    </xf>
    <xf numFmtId="0" fontId="30" fillId="0" borderId="18" xfId="1" applyFont="1" applyBorder="1" applyAlignment="1">
      <alignment vertical="center"/>
    </xf>
    <xf numFmtId="0" fontId="25" fillId="11" borderId="18" xfId="1" applyFont="1" applyFill="1" applyBorder="1" applyAlignment="1">
      <alignment vertical="center"/>
    </xf>
    <xf numFmtId="0" fontId="21" fillId="11" borderId="18" xfId="1" applyFont="1" applyFill="1" applyBorder="1" applyAlignment="1">
      <alignment vertical="center"/>
    </xf>
    <xf numFmtId="0" fontId="32" fillId="14" borderId="1" xfId="0" applyFont="1" applyFill="1" applyBorder="1" applyAlignment="1">
      <alignment horizontal="center" vertical="center" wrapText="1"/>
    </xf>
    <xf numFmtId="0" fontId="3" fillId="13" borderId="1" xfId="0" applyFont="1" applyFill="1" applyBorder="1" applyAlignment="1">
      <alignment horizontal="center" vertical="center" wrapText="1"/>
    </xf>
    <xf numFmtId="0" fontId="30" fillId="0" borderId="20" xfId="1" applyFont="1" applyBorder="1" applyAlignment="1">
      <alignment horizontal="center" vertical="center"/>
    </xf>
    <xf numFmtId="0" fontId="29" fillId="10" borderId="20" xfId="0" applyFont="1" applyFill="1" applyBorder="1" applyAlignment="1">
      <alignment horizontal="center" vertical="center" wrapText="1"/>
    </xf>
    <xf numFmtId="0" fontId="27" fillId="0" borderId="18" xfId="1" applyFont="1" applyBorder="1" applyAlignment="1">
      <alignment vertical="center" wrapText="1"/>
    </xf>
    <xf numFmtId="0" fontId="4" fillId="0" borderId="1" xfId="0" applyFont="1" applyBorder="1" applyAlignment="1">
      <alignment vertical="center" wrapText="1"/>
    </xf>
    <xf numFmtId="0" fontId="33" fillId="0" borderId="1" xfId="0" applyFont="1" applyBorder="1" applyAlignment="1">
      <alignment vertical="center" wrapText="1"/>
    </xf>
    <xf numFmtId="0" fontId="36" fillId="0" borderId="1" xfId="0" applyFont="1" applyBorder="1" applyAlignment="1">
      <alignment vertical="center" wrapText="1"/>
    </xf>
    <xf numFmtId="0" fontId="36" fillId="0" borderId="1" xfId="0" applyFont="1" applyBorder="1">
      <alignment vertical="center"/>
    </xf>
    <xf numFmtId="0" fontId="35" fillId="0" borderId="1" xfId="0" applyFont="1" applyBorder="1" applyAlignment="1">
      <alignment vertical="center" wrapText="1"/>
    </xf>
    <xf numFmtId="0" fontId="36" fillId="0" borderId="0" xfId="0" applyFont="1" applyAlignment="1">
      <alignment horizontal="center" vertical="center" wrapText="1"/>
    </xf>
    <xf numFmtId="0" fontId="36" fillId="0" borderId="0" xfId="0" applyFont="1">
      <alignment vertical="center"/>
    </xf>
    <xf numFmtId="0" fontId="2" fillId="8" borderId="4" xfId="0" applyFont="1" applyFill="1" applyBorder="1" applyAlignment="1">
      <alignment horizontal="center" vertical="center"/>
    </xf>
    <xf numFmtId="0" fontId="37" fillId="0" borderId="0" xfId="0" applyFont="1">
      <alignment vertical="center"/>
    </xf>
    <xf numFmtId="0" fontId="36" fillId="0" borderId="1" xfId="0" applyFont="1" applyBorder="1" applyAlignment="1">
      <alignment horizontal="center" vertical="center" wrapText="1"/>
    </xf>
    <xf numFmtId="0" fontId="36" fillId="2" borderId="1" xfId="0" applyFont="1" applyFill="1" applyBorder="1" applyAlignment="1">
      <alignment horizontal="center" vertical="center" wrapText="1"/>
    </xf>
    <xf numFmtId="0" fontId="36" fillId="2" borderId="2" xfId="0" applyFont="1" applyFill="1" applyBorder="1" applyAlignment="1">
      <alignment horizontal="center" vertical="center" wrapText="1"/>
    </xf>
    <xf numFmtId="0" fontId="36" fillId="0" borderId="2" xfId="0" applyFont="1" applyBorder="1" applyAlignment="1">
      <alignment horizontal="center" vertical="center" wrapText="1"/>
    </xf>
    <xf numFmtId="0" fontId="36" fillId="0" borderId="1" xfId="0" applyFont="1" applyBorder="1" applyAlignment="1">
      <alignment horizontal="center" vertical="center"/>
    </xf>
    <xf numFmtId="0" fontId="38" fillId="0" borderId="1" xfId="0" applyFont="1" applyBorder="1" applyAlignment="1">
      <alignment vertical="center" wrapText="1"/>
    </xf>
    <xf numFmtId="0" fontId="44" fillId="0" borderId="1" xfId="0" applyFont="1" applyBorder="1" applyAlignment="1">
      <alignment horizontal="center" vertical="center" wrapText="1"/>
    </xf>
    <xf numFmtId="0" fontId="36" fillId="0" borderId="0" xfId="0" applyFont="1" applyAlignment="1">
      <alignment vertical="center" wrapText="1"/>
    </xf>
    <xf numFmtId="0" fontId="47" fillId="0" borderId="1" xfId="0" applyFont="1" applyBorder="1" applyAlignment="1">
      <alignment horizontal="center" vertical="center" wrapText="1"/>
    </xf>
    <xf numFmtId="0" fontId="48" fillId="0" borderId="1" xfId="0" applyFont="1" applyBorder="1" applyAlignment="1">
      <alignment vertical="center" wrapText="1"/>
    </xf>
    <xf numFmtId="0" fontId="48" fillId="0" borderId="1" xfId="0" applyFont="1" applyBorder="1" applyAlignment="1">
      <alignment horizontal="center" vertical="center" wrapText="1"/>
    </xf>
    <xf numFmtId="0" fontId="47" fillId="0" borderId="1" xfId="0" applyFont="1" applyBorder="1" applyAlignment="1">
      <alignment vertical="center" wrapText="1"/>
    </xf>
    <xf numFmtId="0" fontId="36" fillId="0" borderId="1" xfId="1" applyFont="1" applyBorder="1" applyAlignment="1">
      <alignment vertical="center" wrapText="1"/>
    </xf>
    <xf numFmtId="0" fontId="51" fillId="0" borderId="1" xfId="0" applyFont="1" applyBorder="1" applyAlignment="1">
      <alignment vertical="center" wrapText="1"/>
    </xf>
    <xf numFmtId="0" fontId="51" fillId="0" borderId="1" xfId="0" applyFont="1" applyBorder="1">
      <alignment vertical="center"/>
    </xf>
    <xf numFmtId="0" fontId="51" fillId="2" borderId="1" xfId="0" applyFont="1" applyFill="1" applyBorder="1" applyAlignment="1">
      <alignment horizontal="center" vertical="center" wrapText="1"/>
    </xf>
    <xf numFmtId="0" fontId="51" fillId="2" borderId="2" xfId="0" applyFont="1" applyFill="1" applyBorder="1" applyAlignment="1">
      <alignment horizontal="center" vertical="center" wrapText="1"/>
    </xf>
    <xf numFmtId="0" fontId="51" fillId="0" borderId="2" xfId="0" applyFont="1" applyBorder="1" applyAlignment="1">
      <alignment horizontal="center" vertical="center" wrapText="1"/>
    </xf>
    <xf numFmtId="0" fontId="51" fillId="0" borderId="1" xfId="1" applyFont="1" applyBorder="1" applyAlignment="1">
      <alignment vertical="center" wrapText="1"/>
    </xf>
    <xf numFmtId="0" fontId="4" fillId="0" borderId="5" xfId="0" applyFont="1" applyBorder="1" applyAlignment="1">
      <alignment vertical="center" wrapText="1"/>
    </xf>
    <xf numFmtId="0" fontId="51" fillId="0" borderId="17" xfId="0" applyFont="1" applyBorder="1" applyAlignment="1">
      <alignment vertical="center" wrapText="1"/>
    </xf>
    <xf numFmtId="0" fontId="51" fillId="0" borderId="0" xfId="0" applyFont="1" applyAlignment="1">
      <alignment vertical="center" wrapText="1"/>
    </xf>
    <xf numFmtId="0" fontId="47" fillId="0" borderId="1" xfId="0" applyFont="1" applyBorder="1">
      <alignment vertical="center"/>
    </xf>
    <xf numFmtId="0" fontId="47" fillId="0" borderId="0" xfId="0" applyFont="1">
      <alignment vertical="center"/>
    </xf>
    <xf numFmtId="0" fontId="36" fillId="0" borderId="16" xfId="0" applyFont="1" applyBorder="1" applyAlignment="1">
      <alignment vertical="center" wrapText="1"/>
    </xf>
    <xf numFmtId="0" fontId="54" fillId="0" borderId="1" xfId="0" applyFont="1" applyBorder="1" applyAlignment="1">
      <alignment vertical="center" wrapText="1"/>
    </xf>
    <xf numFmtId="0" fontId="43" fillId="0" borderId="1" xfId="0" applyFont="1" applyBorder="1">
      <alignment vertical="center"/>
    </xf>
    <xf numFmtId="0" fontId="43" fillId="0" borderId="1" xfId="0" applyFont="1" applyBorder="1" applyAlignment="1">
      <alignment horizontal="center" vertical="center" wrapText="1"/>
    </xf>
    <xf numFmtId="0" fontId="44" fillId="0" borderId="1" xfId="0" applyFont="1" applyBorder="1">
      <alignment vertical="center"/>
    </xf>
    <xf numFmtId="0" fontId="44" fillId="0" borderId="1" xfId="0" applyFont="1" applyBorder="1" applyAlignment="1">
      <alignment vertical="center" wrapText="1"/>
    </xf>
    <xf numFmtId="0" fontId="43" fillId="0" borderId="0" xfId="0" applyFont="1">
      <alignment vertical="center"/>
    </xf>
    <xf numFmtId="0" fontId="61" fillId="0" borderId="1" xfId="0" applyFont="1" applyBorder="1" applyAlignment="1">
      <alignment vertical="center" wrapText="1"/>
    </xf>
    <xf numFmtId="0" fontId="43" fillId="0" borderId="1" xfId="0" applyFont="1" applyBorder="1" applyAlignment="1">
      <alignment vertical="center" wrapText="1"/>
    </xf>
    <xf numFmtId="0" fontId="59" fillId="0" borderId="1" xfId="0" applyFont="1" applyBorder="1">
      <alignment vertical="center"/>
    </xf>
    <xf numFmtId="0" fontId="44" fillId="0" borderId="0" xfId="0" applyFont="1">
      <alignment vertical="center"/>
    </xf>
    <xf numFmtId="0" fontId="63" fillId="0" borderId="1" xfId="0" applyFont="1" applyBorder="1">
      <alignment vertical="center"/>
    </xf>
    <xf numFmtId="0" fontId="64" fillId="0" borderId="1" xfId="0" applyFont="1" applyBorder="1">
      <alignment vertical="center"/>
    </xf>
    <xf numFmtId="0" fontId="43" fillId="0" borderId="1" xfId="0" applyFont="1" applyBorder="1" applyAlignment="1">
      <alignment horizontal="center" vertical="center"/>
    </xf>
    <xf numFmtId="0" fontId="43" fillId="0" borderId="27" xfId="0" applyFont="1" applyBorder="1" applyAlignment="1">
      <alignment horizontal="center" vertical="center" wrapText="1"/>
    </xf>
    <xf numFmtId="0" fontId="36" fillId="0" borderId="0" xfId="0" applyFont="1" applyAlignment="1">
      <alignment horizontal="center" vertical="center"/>
    </xf>
    <xf numFmtId="0" fontId="27" fillId="0" borderId="18" xfId="1" applyFont="1" applyBorder="1" applyAlignment="1">
      <alignment horizontal="center" vertical="center" wrapText="1"/>
    </xf>
    <xf numFmtId="0" fontId="19" fillId="0" borderId="0" xfId="1" applyFont="1" applyAlignment="1">
      <alignment horizontal="center" vertical="center"/>
    </xf>
    <xf numFmtId="0" fontId="5" fillId="0" borderId="0" xfId="1" applyAlignment="1">
      <alignment horizontal="center" vertical="center"/>
    </xf>
    <xf numFmtId="0" fontId="69" fillId="0" borderId="0" xfId="0" applyFont="1">
      <alignment vertical="center"/>
    </xf>
    <xf numFmtId="0" fontId="19" fillId="0" borderId="35" xfId="1" applyFont="1" applyBorder="1" applyAlignment="1">
      <alignment vertical="center"/>
    </xf>
    <xf numFmtId="0" fontId="5" fillId="0" borderId="36" xfId="1" applyBorder="1" applyAlignment="1">
      <alignment vertical="center"/>
    </xf>
    <xf numFmtId="0" fontId="19" fillId="0" borderId="3" xfId="1" applyFont="1" applyBorder="1" applyAlignment="1">
      <alignment vertical="center"/>
    </xf>
    <xf numFmtId="0" fontId="19" fillId="0" borderId="4" xfId="1" applyFont="1" applyBorder="1" applyAlignment="1">
      <alignment vertical="center"/>
    </xf>
    <xf numFmtId="0" fontId="24" fillId="0" borderId="4" xfId="1" applyFont="1" applyBorder="1" applyAlignment="1">
      <alignment vertical="center"/>
    </xf>
    <xf numFmtId="0" fontId="5" fillId="0" borderId="4" xfId="1" applyBorder="1" applyAlignment="1">
      <alignment vertical="center"/>
    </xf>
    <xf numFmtId="0" fontId="5" fillId="0" borderId="34" xfId="1" applyBorder="1" applyAlignment="1">
      <alignment vertical="center"/>
    </xf>
    <xf numFmtId="0" fontId="74" fillId="0" borderId="0" xfId="1" applyFont="1" applyAlignment="1">
      <alignment vertical="center"/>
    </xf>
    <xf numFmtId="0" fontId="75" fillId="8" borderId="18" xfId="0" applyFont="1" applyFill="1" applyBorder="1" applyAlignment="1">
      <alignment horizontal="center" vertical="center" wrapText="1"/>
    </xf>
    <xf numFmtId="0" fontId="75" fillId="8" borderId="18" xfId="0" applyFont="1" applyFill="1" applyBorder="1" applyAlignment="1">
      <alignment horizontal="center" vertical="center"/>
    </xf>
    <xf numFmtId="0" fontId="75" fillId="0" borderId="0" xfId="0" applyFont="1">
      <alignment vertical="center"/>
    </xf>
    <xf numFmtId="0" fontId="76" fillId="0" borderId="0" xfId="0" applyFont="1">
      <alignment vertical="center"/>
    </xf>
    <xf numFmtId="0" fontId="77" fillId="10" borderId="18" xfId="0" applyFont="1" applyFill="1" applyBorder="1" applyAlignment="1">
      <alignment horizontal="center" vertical="center" wrapText="1"/>
    </xf>
    <xf numFmtId="0" fontId="78" fillId="0" borderId="18" xfId="1" applyFont="1" applyBorder="1" applyAlignment="1">
      <alignment horizontal="center" vertical="center" wrapText="1"/>
    </xf>
    <xf numFmtId="0" fontId="78" fillId="0" borderId="18" xfId="1" applyFont="1" applyBorder="1" applyAlignment="1">
      <alignment vertical="center"/>
    </xf>
    <xf numFmtId="0" fontId="78" fillId="0" borderId="0" xfId="1" applyFont="1" applyAlignment="1">
      <alignment vertical="center"/>
    </xf>
    <xf numFmtId="0" fontId="77" fillId="10" borderId="20" xfId="0" applyFont="1" applyFill="1" applyBorder="1" applyAlignment="1">
      <alignment horizontal="center" vertical="center" wrapText="1"/>
    </xf>
    <xf numFmtId="0" fontId="78" fillId="0" borderId="20" xfId="1" applyFont="1" applyBorder="1" applyAlignment="1">
      <alignment horizontal="center" vertical="center" wrapText="1"/>
    </xf>
    <xf numFmtId="0" fontId="78" fillId="0" borderId="20" xfId="1" applyFont="1" applyBorder="1" applyAlignment="1">
      <alignment horizontal="center" vertical="center"/>
    </xf>
    <xf numFmtId="0" fontId="79" fillId="11" borderId="18" xfId="1" applyFont="1" applyFill="1" applyBorder="1" applyAlignment="1">
      <alignment vertical="center"/>
    </xf>
    <xf numFmtId="0" fontId="80" fillId="11" borderId="18" xfId="1" applyFont="1" applyFill="1" applyBorder="1" applyAlignment="1">
      <alignment vertical="center"/>
    </xf>
    <xf numFmtId="0" fontId="74" fillId="0" borderId="18" xfId="1" applyFont="1" applyBorder="1" applyAlignment="1">
      <alignment vertical="center"/>
    </xf>
    <xf numFmtId="0" fontId="81" fillId="0" borderId="0" xfId="1" applyFont="1" applyAlignment="1">
      <alignment vertical="center"/>
    </xf>
    <xf numFmtId="0" fontId="82" fillId="0" borderId="0" xfId="1" applyFont="1" applyAlignment="1">
      <alignment vertical="center"/>
    </xf>
    <xf numFmtId="0" fontId="85" fillId="0" borderId="0" xfId="0" applyFont="1">
      <alignment vertical="center"/>
    </xf>
    <xf numFmtId="0" fontId="83" fillId="0" borderId="0" xfId="1" applyFont="1" applyAlignment="1">
      <alignment horizontal="center" vertical="center"/>
    </xf>
    <xf numFmtId="0" fontId="74" fillId="0" borderId="0" xfId="1" applyFont="1" applyAlignment="1">
      <alignment horizontal="center" vertical="center"/>
    </xf>
    <xf numFmtId="0" fontId="83" fillId="0" borderId="0" xfId="1" applyFont="1" applyAlignment="1">
      <alignment vertical="center"/>
    </xf>
    <xf numFmtId="0" fontId="74" fillId="0" borderId="35" xfId="1" applyFont="1" applyBorder="1" applyAlignment="1">
      <alignment horizontal="center" vertical="center"/>
    </xf>
    <xf numFmtId="0" fontId="74" fillId="0" borderId="36" xfId="1" applyFont="1" applyBorder="1" applyAlignment="1">
      <alignment horizontal="center" vertical="center"/>
    </xf>
    <xf numFmtId="0" fontId="74" fillId="0" borderId="35" xfId="1" applyFont="1" applyBorder="1" applyAlignment="1">
      <alignment vertical="center"/>
    </xf>
    <xf numFmtId="0" fontId="74" fillId="0" borderId="36" xfId="1" applyFont="1" applyBorder="1" applyAlignment="1">
      <alignment vertical="center"/>
    </xf>
    <xf numFmtId="0" fontId="83" fillId="0" borderId="35" xfId="1" applyFont="1" applyBorder="1" applyAlignment="1">
      <alignment vertical="center"/>
    </xf>
    <xf numFmtId="0" fontId="83" fillId="0" borderId="36" xfId="1" applyFont="1" applyBorder="1" applyAlignment="1">
      <alignment vertical="center"/>
    </xf>
    <xf numFmtId="0" fontId="87" fillId="0" borderId="35" xfId="1" applyFont="1" applyBorder="1" applyAlignment="1">
      <alignment vertical="center"/>
    </xf>
    <xf numFmtId="0" fontId="74" fillId="0" borderId="3" xfId="1" applyFont="1" applyBorder="1" applyAlignment="1">
      <alignment vertical="center"/>
    </xf>
    <xf numFmtId="0" fontId="74" fillId="0" borderId="4" xfId="1" applyFont="1" applyBorder="1" applyAlignment="1">
      <alignment vertical="center"/>
    </xf>
    <xf numFmtId="0" fontId="74" fillId="0" borderId="34" xfId="1" applyFont="1" applyBorder="1" applyAlignment="1">
      <alignment vertical="center"/>
    </xf>
    <xf numFmtId="0" fontId="87" fillId="0" borderId="0" xfId="1" applyFont="1" applyAlignment="1">
      <alignment vertical="center"/>
    </xf>
    <xf numFmtId="0" fontId="10" fillId="5" borderId="0" xfId="2" applyFont="1" applyFill="1" applyAlignment="1">
      <alignment horizontal="center" vertical="center" wrapText="1"/>
    </xf>
    <xf numFmtId="0" fontId="11" fillId="4" borderId="0" xfId="2" applyFont="1" applyFill="1" applyAlignment="1" applyProtection="1">
      <alignment horizontal="center"/>
      <protection locked="0"/>
    </xf>
    <xf numFmtId="0" fontId="8" fillId="4" borderId="0" xfId="2" applyFont="1" applyFill="1" applyAlignment="1" applyProtection="1">
      <alignment horizontal="center"/>
      <protection locked="0"/>
    </xf>
    <xf numFmtId="0" fontId="8" fillId="4" borderId="0" xfId="2" applyFont="1" applyFill="1" applyProtection="1">
      <protection locked="0"/>
    </xf>
    <xf numFmtId="0" fontId="16" fillId="6" borderId="0" xfId="2" applyFont="1" applyFill="1" applyAlignment="1">
      <alignment horizontal="left" vertical="center" wrapText="1"/>
    </xf>
    <xf numFmtId="0" fontId="32" fillId="12" borderId="3" xfId="0" applyFont="1" applyFill="1" applyBorder="1" applyAlignment="1">
      <alignment horizontal="center" vertical="center"/>
    </xf>
    <xf numFmtId="0" fontId="32" fillId="12" borderId="4" xfId="0" applyFont="1" applyFill="1" applyBorder="1" applyAlignment="1">
      <alignment horizontal="center" vertical="center"/>
    </xf>
    <xf numFmtId="0" fontId="4" fillId="9" borderId="5" xfId="0" applyFont="1" applyFill="1" applyBorder="1" applyAlignment="1">
      <alignment horizontal="center" vertical="center" wrapText="1"/>
    </xf>
    <xf numFmtId="0" fontId="4" fillId="9" borderId="6" xfId="0" applyFont="1" applyFill="1" applyBorder="1" applyAlignment="1">
      <alignment horizontal="center" vertical="center" wrapText="1"/>
    </xf>
    <xf numFmtId="0" fontId="4" fillId="9" borderId="7" xfId="0" applyFont="1" applyFill="1" applyBorder="1" applyAlignment="1">
      <alignment horizontal="center" vertical="center" wrapText="1"/>
    </xf>
    <xf numFmtId="0" fontId="2" fillId="8" borderId="3" xfId="0" applyFont="1" applyFill="1" applyBorder="1" applyAlignment="1">
      <alignment horizontal="center" vertical="center" wrapText="1"/>
    </xf>
    <xf numFmtId="0" fontId="2" fillId="8" borderId="4" xfId="0" applyFont="1" applyFill="1" applyBorder="1" applyAlignment="1">
      <alignment horizontal="center" vertical="center" wrapText="1"/>
    </xf>
    <xf numFmtId="0" fontId="3" fillId="9" borderId="5" xfId="0" applyFont="1" applyFill="1" applyBorder="1" applyAlignment="1">
      <alignment horizontal="center" vertical="center"/>
    </xf>
    <xf numFmtId="0" fontId="3" fillId="9" borderId="6" xfId="0" applyFont="1" applyFill="1" applyBorder="1" applyAlignment="1">
      <alignment horizontal="center" vertical="center"/>
    </xf>
    <xf numFmtId="0" fontId="2" fillId="8" borderId="5" xfId="0" applyFont="1" applyFill="1" applyBorder="1" applyAlignment="1">
      <alignment horizontal="center" vertical="center"/>
    </xf>
    <xf numFmtId="0" fontId="2" fillId="8" borderId="7" xfId="0" applyFont="1" applyFill="1" applyBorder="1" applyAlignment="1">
      <alignment horizontal="center" vertical="center"/>
    </xf>
    <xf numFmtId="0" fontId="84" fillId="17" borderId="31" xfId="1" applyFont="1" applyFill="1" applyBorder="1" applyAlignment="1">
      <alignment horizontal="center" vertical="center"/>
    </xf>
    <xf numFmtId="0" fontId="84" fillId="17" borderId="32" xfId="1" applyFont="1" applyFill="1" applyBorder="1" applyAlignment="1">
      <alignment horizontal="center" vertical="center"/>
    </xf>
    <xf numFmtId="0" fontId="84" fillId="17" borderId="33" xfId="1" applyFont="1" applyFill="1" applyBorder="1" applyAlignment="1">
      <alignment horizontal="center" vertical="center"/>
    </xf>
    <xf numFmtId="0" fontId="74" fillId="0" borderId="21" xfId="1" applyFont="1" applyBorder="1" applyAlignment="1">
      <alignment vertical="top"/>
    </xf>
    <xf numFmtId="0" fontId="74" fillId="0" borderId="22" xfId="1" applyFont="1" applyBorder="1" applyAlignment="1">
      <alignment vertical="top"/>
    </xf>
    <xf numFmtId="0" fontId="74" fillId="0" borderId="23" xfId="1" applyFont="1" applyBorder="1" applyAlignment="1">
      <alignment vertical="top"/>
    </xf>
    <xf numFmtId="0" fontId="74" fillId="0" borderId="21" xfId="1" applyFont="1" applyBorder="1" applyAlignment="1">
      <alignment vertical="center"/>
    </xf>
    <xf numFmtId="0" fontId="74" fillId="0" borderId="22" xfId="1" applyFont="1" applyBorder="1" applyAlignment="1">
      <alignment vertical="center"/>
    </xf>
    <xf numFmtId="0" fontId="74" fillId="0" borderId="23" xfId="1" applyFont="1" applyBorder="1" applyAlignment="1">
      <alignment vertical="center"/>
    </xf>
    <xf numFmtId="0" fontId="77" fillId="10" borderId="19" xfId="0" applyFont="1" applyFill="1" applyBorder="1" applyAlignment="1">
      <alignment horizontal="center" vertical="center" wrapText="1"/>
    </xf>
    <xf numFmtId="0" fontId="77" fillId="10" borderId="20" xfId="0" applyFont="1" applyFill="1" applyBorder="1" applyAlignment="1">
      <alignment horizontal="center" vertical="center" wrapText="1"/>
    </xf>
    <xf numFmtId="0" fontId="84" fillId="16" borderId="21" xfId="0" applyFont="1" applyFill="1" applyBorder="1" applyAlignment="1">
      <alignment horizontal="center" vertical="center" wrapText="1"/>
    </xf>
    <xf numFmtId="0" fontId="84" fillId="16" borderId="22" xfId="0" applyFont="1" applyFill="1" applyBorder="1" applyAlignment="1">
      <alignment horizontal="center" vertical="center" wrapText="1"/>
    </xf>
    <xf numFmtId="0" fontId="84" fillId="16" borderId="23" xfId="0" applyFont="1" applyFill="1" applyBorder="1" applyAlignment="1">
      <alignment horizontal="center" vertical="center" wrapText="1"/>
    </xf>
    <xf numFmtId="0" fontId="83" fillId="4" borderId="5" xfId="1" applyFont="1" applyFill="1" applyBorder="1" applyAlignment="1">
      <alignment horizontal="left" vertical="center" wrapText="1"/>
    </xf>
    <xf numFmtId="0" fontId="83" fillId="4" borderId="6" xfId="1" applyFont="1" applyFill="1" applyBorder="1" applyAlignment="1">
      <alignment horizontal="left" vertical="center" wrapText="1"/>
    </xf>
    <xf numFmtId="0" fontId="83" fillId="4" borderId="7" xfId="1" applyFont="1" applyFill="1" applyBorder="1" applyAlignment="1">
      <alignment horizontal="left" vertical="center" wrapText="1"/>
    </xf>
    <xf numFmtId="0" fontId="84" fillId="15" borderId="28" xfId="0" applyFont="1" applyFill="1" applyBorder="1" applyAlignment="1">
      <alignment horizontal="center" vertical="center" wrapText="1"/>
    </xf>
    <xf numFmtId="0" fontId="84" fillId="15" borderId="29" xfId="0" applyFont="1" applyFill="1" applyBorder="1" applyAlignment="1">
      <alignment horizontal="center" vertical="center" wrapText="1"/>
    </xf>
    <xf numFmtId="0" fontId="84" fillId="15" borderId="30" xfId="0" applyFont="1" applyFill="1" applyBorder="1" applyAlignment="1">
      <alignment horizontal="center" vertical="center" wrapText="1"/>
    </xf>
    <xf numFmtId="0" fontId="83" fillId="4" borderId="1" xfId="1" applyFont="1" applyFill="1" applyBorder="1" applyAlignment="1">
      <alignment horizontal="left" vertical="center" wrapText="1"/>
    </xf>
    <xf numFmtId="0" fontId="78" fillId="0" borderId="19" xfId="1" applyFont="1" applyBorder="1" applyAlignment="1">
      <alignment horizontal="center" vertical="center"/>
    </xf>
    <xf numFmtId="0" fontId="78" fillId="0" borderId="20" xfId="1" applyFont="1" applyBorder="1" applyAlignment="1">
      <alignment horizontal="center" vertical="center"/>
    </xf>
    <xf numFmtId="0" fontId="79" fillId="11" borderId="21" xfId="1" applyFont="1" applyFill="1" applyBorder="1" applyAlignment="1">
      <alignment horizontal="left" vertical="center"/>
    </xf>
    <xf numFmtId="0" fontId="79" fillId="11" borderId="22" xfId="1" applyFont="1" applyFill="1" applyBorder="1" applyAlignment="1">
      <alignment horizontal="left" vertical="center"/>
    </xf>
    <xf numFmtId="0" fontId="79" fillId="11" borderId="23" xfId="1" applyFont="1" applyFill="1" applyBorder="1" applyAlignment="1">
      <alignment horizontal="left" vertical="center"/>
    </xf>
    <xf numFmtId="0" fontId="79" fillId="11" borderId="21" xfId="1" applyFont="1" applyFill="1" applyBorder="1" applyAlignment="1">
      <alignment vertical="center"/>
    </xf>
    <xf numFmtId="0" fontId="79" fillId="11" borderId="22" xfId="1" applyFont="1" applyFill="1" applyBorder="1" applyAlignment="1">
      <alignment vertical="center"/>
    </xf>
    <xf numFmtId="0" fontId="79" fillId="11" borderId="23" xfId="1" applyFont="1" applyFill="1" applyBorder="1" applyAlignment="1">
      <alignment vertical="center"/>
    </xf>
    <xf numFmtId="0" fontId="82" fillId="0" borderId="5" xfId="1" applyFont="1" applyBorder="1" applyAlignment="1">
      <alignment vertical="center" wrapText="1"/>
    </xf>
    <xf numFmtId="0" fontId="82" fillId="0" borderId="6" xfId="1" applyFont="1" applyBorder="1" applyAlignment="1">
      <alignment vertical="center" wrapText="1"/>
    </xf>
    <xf numFmtId="0" fontId="82" fillId="0" borderId="7" xfId="1" applyFont="1" applyBorder="1" applyAlignment="1">
      <alignment vertical="center" wrapText="1"/>
    </xf>
    <xf numFmtId="0" fontId="83" fillId="7" borderId="21" xfId="1" applyFont="1" applyFill="1" applyBorder="1" applyAlignment="1">
      <alignment vertical="center" wrapText="1"/>
    </xf>
    <xf numFmtId="0" fontId="83" fillId="7" borderId="22" xfId="1" applyFont="1" applyFill="1" applyBorder="1" applyAlignment="1">
      <alignment vertical="center" wrapText="1"/>
    </xf>
    <xf numFmtId="0" fontId="83" fillId="7" borderId="23" xfId="1" applyFont="1" applyFill="1" applyBorder="1" applyAlignment="1">
      <alignment vertical="center" wrapText="1"/>
    </xf>
    <xf numFmtId="0" fontId="74" fillId="0" borderId="21" xfId="1" applyFont="1" applyBorder="1" applyAlignment="1">
      <alignment vertical="center" wrapText="1"/>
    </xf>
    <xf numFmtId="0" fontId="74" fillId="0" borderId="22" xfId="1" applyFont="1" applyBorder="1" applyAlignment="1">
      <alignment vertical="center" wrapText="1"/>
    </xf>
    <xf numFmtId="0" fontId="74" fillId="0" borderId="23" xfId="1" applyFont="1" applyBorder="1" applyAlignment="1">
      <alignment vertical="center" wrapText="1"/>
    </xf>
    <xf numFmtId="0" fontId="74" fillId="7" borderId="21" xfId="1" applyFont="1" applyFill="1" applyBorder="1" applyAlignment="1">
      <alignment vertical="center" wrapText="1"/>
    </xf>
    <xf numFmtId="0" fontId="74" fillId="7" borderId="22" xfId="1" applyFont="1" applyFill="1" applyBorder="1" applyAlignment="1">
      <alignment vertical="center" wrapText="1"/>
    </xf>
    <xf numFmtId="0" fontId="74" fillId="7" borderId="23" xfId="1" applyFont="1" applyFill="1" applyBorder="1" applyAlignment="1">
      <alignment vertical="center" wrapText="1"/>
    </xf>
    <xf numFmtId="0" fontId="83" fillId="7" borderId="1" xfId="1" applyFont="1" applyFill="1" applyBorder="1" applyAlignment="1">
      <alignment horizontal="left" vertical="center" wrapText="1"/>
    </xf>
    <xf numFmtId="0" fontId="74" fillId="0" borderId="25" xfId="1" applyFont="1" applyBorder="1" applyAlignment="1">
      <alignment vertical="top"/>
    </xf>
    <xf numFmtId="0" fontId="74" fillId="0" borderId="24" xfId="1" applyFont="1" applyBorder="1" applyAlignment="1">
      <alignment vertical="top"/>
    </xf>
    <xf numFmtId="0" fontId="74" fillId="0" borderId="26" xfId="1" applyFont="1" applyBorder="1" applyAlignment="1">
      <alignment vertical="top"/>
    </xf>
    <xf numFmtId="0" fontId="79" fillId="11" borderId="1" xfId="1" applyFont="1" applyFill="1" applyBorder="1" applyAlignment="1">
      <alignment horizontal="center" vertical="center"/>
    </xf>
    <xf numFmtId="0" fontId="74" fillId="0" borderId="1" xfId="1" applyFont="1" applyBorder="1" applyAlignment="1">
      <alignment horizontal="center" vertical="center" wrapText="1"/>
    </xf>
    <xf numFmtId="0" fontId="71" fillId="17" borderId="31" xfId="1" applyFont="1" applyFill="1" applyBorder="1" applyAlignment="1">
      <alignment horizontal="center" vertical="center"/>
    </xf>
    <xf numFmtId="0" fontId="71" fillId="17" borderId="32" xfId="1" applyFont="1" applyFill="1" applyBorder="1" applyAlignment="1">
      <alignment horizontal="center" vertical="center"/>
    </xf>
    <xf numFmtId="0" fontId="71" fillId="17" borderId="33" xfId="1" applyFont="1" applyFill="1" applyBorder="1" applyAlignment="1">
      <alignment horizontal="center" vertical="center"/>
    </xf>
    <xf numFmtId="0" fontId="24" fillId="0" borderId="21" xfId="1" applyFont="1" applyBorder="1" applyAlignment="1">
      <alignment vertical="top"/>
    </xf>
    <xf numFmtId="0" fontId="24" fillId="0" borderId="22" xfId="1" applyFont="1" applyBorder="1" applyAlignment="1">
      <alignment vertical="top"/>
    </xf>
    <xf numFmtId="0" fontId="24" fillId="0" borderId="23" xfId="1" applyFont="1" applyBorder="1" applyAlignment="1">
      <alignment vertical="top"/>
    </xf>
    <xf numFmtId="0" fontId="24" fillId="0" borderId="21" xfId="1" applyFont="1" applyBorder="1" applyAlignment="1">
      <alignment vertical="center"/>
    </xf>
    <xf numFmtId="0" fontId="24" fillId="0" borderId="22" xfId="1" applyFont="1" applyBorder="1" applyAlignment="1">
      <alignment vertical="center"/>
    </xf>
    <xf numFmtId="0" fontId="24" fillId="0" borderId="23" xfId="1" applyFont="1" applyBorder="1" applyAlignment="1">
      <alignment vertical="center"/>
    </xf>
    <xf numFmtId="0" fontId="29" fillId="10" borderId="19" xfId="0" applyFont="1" applyFill="1" applyBorder="1" applyAlignment="1">
      <alignment horizontal="center" vertical="center" wrapText="1"/>
    </xf>
    <xf numFmtId="0" fontId="29" fillId="10" borderId="20" xfId="0" applyFont="1" applyFill="1" applyBorder="1" applyAlignment="1">
      <alignment horizontal="center" vertical="center" wrapText="1"/>
    </xf>
    <xf numFmtId="0" fontId="30" fillId="0" borderId="19" xfId="1" applyFont="1" applyBorder="1" applyAlignment="1">
      <alignment horizontal="center" vertical="center"/>
    </xf>
    <xf numFmtId="0" fontId="30" fillId="0" borderId="20" xfId="1" applyFont="1" applyBorder="1" applyAlignment="1">
      <alignment horizontal="center" vertical="center"/>
    </xf>
    <xf numFmtId="0" fontId="25" fillId="11" borderId="21" xfId="1" applyFont="1" applyFill="1" applyBorder="1" applyAlignment="1">
      <alignment horizontal="left" vertical="center"/>
    </xf>
    <xf numFmtId="0" fontId="25" fillId="11" borderId="22" xfId="1" applyFont="1" applyFill="1" applyBorder="1" applyAlignment="1">
      <alignment horizontal="left" vertical="center"/>
    </xf>
    <xf numFmtId="0" fontId="25" fillId="11" borderId="23" xfId="1" applyFont="1" applyFill="1" applyBorder="1" applyAlignment="1">
      <alignment horizontal="left" vertical="center"/>
    </xf>
    <xf numFmtId="0" fontId="20" fillId="11" borderId="21" xfId="1" applyFont="1" applyFill="1" applyBorder="1" applyAlignment="1">
      <alignment vertical="center"/>
    </xf>
    <xf numFmtId="0" fontId="25" fillId="11" borderId="22" xfId="1" applyFont="1" applyFill="1" applyBorder="1" applyAlignment="1">
      <alignment vertical="center"/>
    </xf>
    <xf numFmtId="0" fontId="25" fillId="11" borderId="23" xfId="1" applyFont="1" applyFill="1" applyBorder="1" applyAlignment="1">
      <alignment vertical="center"/>
    </xf>
    <xf numFmtId="0" fontId="24" fillId="0" borderId="21" xfId="1" applyFont="1" applyBorder="1" applyAlignment="1">
      <alignment vertical="center" wrapText="1"/>
    </xf>
    <xf numFmtId="0" fontId="24" fillId="0" borderId="22" xfId="1" applyFont="1" applyBorder="1" applyAlignment="1">
      <alignment vertical="center" wrapText="1"/>
    </xf>
    <xf numFmtId="0" fontId="24" fillId="0" borderId="23" xfId="1" applyFont="1" applyBorder="1" applyAlignment="1">
      <alignment vertical="center" wrapText="1"/>
    </xf>
    <xf numFmtId="0" fontId="19" fillId="7" borderId="21" xfId="1" applyFont="1" applyFill="1" applyBorder="1" applyAlignment="1">
      <alignment vertical="center" wrapText="1"/>
    </xf>
    <xf numFmtId="0" fontId="19" fillId="7" borderId="22" xfId="1" applyFont="1" applyFill="1" applyBorder="1" applyAlignment="1">
      <alignment vertical="center" wrapText="1"/>
    </xf>
    <xf numFmtId="0" fontId="24" fillId="7" borderId="23" xfId="1" applyFont="1" applyFill="1" applyBorder="1" applyAlignment="1">
      <alignment vertical="center" wrapText="1"/>
    </xf>
    <xf numFmtId="0" fontId="24" fillId="7" borderId="21" xfId="1" applyFont="1" applyFill="1" applyBorder="1" applyAlignment="1">
      <alignment vertical="center" wrapText="1"/>
    </xf>
    <xf numFmtId="0" fontId="24" fillId="7" borderId="22" xfId="1" applyFont="1" applyFill="1" applyBorder="1" applyAlignment="1">
      <alignment vertical="center" wrapText="1"/>
    </xf>
    <xf numFmtId="0" fontId="19" fillId="0" borderId="21" xfId="1" applyFont="1" applyBorder="1" applyAlignment="1">
      <alignment vertical="center" wrapText="1"/>
    </xf>
    <xf numFmtId="0" fontId="19" fillId="0" borderId="22" xfId="1" applyFont="1" applyBorder="1" applyAlignment="1">
      <alignment vertical="center" wrapText="1"/>
    </xf>
    <xf numFmtId="0" fontId="66" fillId="0" borderId="5" xfId="1" applyFont="1" applyBorder="1" applyAlignment="1">
      <alignment vertical="center" wrapText="1"/>
    </xf>
    <xf numFmtId="0" fontId="66" fillId="0" borderId="6" xfId="1" applyFont="1" applyBorder="1" applyAlignment="1">
      <alignment vertical="center" wrapText="1"/>
    </xf>
    <xf numFmtId="0" fontId="66" fillId="0" borderId="7" xfId="1" applyFont="1" applyBorder="1" applyAlignment="1">
      <alignment vertical="center" wrapText="1"/>
    </xf>
    <xf numFmtId="0" fontId="24" fillId="0" borderId="25" xfId="1" applyFont="1" applyBorder="1" applyAlignment="1">
      <alignment vertical="top"/>
    </xf>
    <xf numFmtId="0" fontId="24" fillId="0" borderId="24" xfId="1" applyFont="1" applyBorder="1" applyAlignment="1">
      <alignment vertical="top"/>
    </xf>
    <xf numFmtId="0" fontId="24" fillId="0" borderId="26" xfId="1" applyFont="1" applyBorder="1" applyAlignment="1">
      <alignment vertical="top"/>
    </xf>
    <xf numFmtId="0" fontId="26" fillId="8" borderId="28" xfId="0" applyFont="1" applyFill="1" applyBorder="1" applyAlignment="1">
      <alignment horizontal="center" vertical="center" wrapText="1"/>
    </xf>
    <xf numFmtId="0" fontId="26" fillId="8" borderId="29" xfId="0" applyFont="1" applyFill="1" applyBorder="1" applyAlignment="1">
      <alignment horizontal="center" vertical="center" wrapText="1"/>
    </xf>
    <xf numFmtId="0" fontId="26" fillId="8" borderId="30" xfId="0" applyFont="1" applyFill="1" applyBorder="1" applyAlignment="1">
      <alignment horizontal="center" vertical="center" wrapText="1"/>
    </xf>
    <xf numFmtId="0" fontId="19" fillId="0" borderId="1" xfId="1" applyFont="1" applyBorder="1" applyAlignment="1">
      <alignment horizontal="center" vertical="center" wrapText="1"/>
    </xf>
    <xf numFmtId="0" fontId="19" fillId="7" borderId="1" xfId="1" applyFont="1" applyFill="1" applyBorder="1" applyAlignment="1">
      <alignment horizontal="center" vertical="center" wrapText="1"/>
    </xf>
    <xf numFmtId="0" fontId="19" fillId="7" borderId="5" xfId="1" applyFont="1" applyFill="1" applyBorder="1" applyAlignment="1">
      <alignment horizontal="center" vertical="center" wrapText="1"/>
    </xf>
    <xf numFmtId="0" fontId="19" fillId="7" borderId="6" xfId="1" applyFont="1" applyFill="1" applyBorder="1" applyAlignment="1">
      <alignment horizontal="center" vertical="center" wrapText="1"/>
    </xf>
    <xf numFmtId="0" fontId="19" fillId="7" borderId="7" xfId="1" applyFont="1" applyFill="1" applyBorder="1" applyAlignment="1">
      <alignment horizontal="center" vertical="center" wrapText="1"/>
    </xf>
    <xf numFmtId="0" fontId="26" fillId="8" borderId="21" xfId="0" applyFont="1" applyFill="1" applyBorder="1" applyAlignment="1">
      <alignment horizontal="center" vertical="center" wrapText="1"/>
    </xf>
    <xf numFmtId="0" fontId="26" fillId="8" borderId="22" xfId="0" applyFont="1" applyFill="1" applyBorder="1" applyAlignment="1">
      <alignment horizontal="center" vertical="center" wrapText="1"/>
    </xf>
    <xf numFmtId="0" fontId="26" fillId="8" borderId="23" xfId="0" applyFont="1" applyFill="1" applyBorder="1" applyAlignment="1">
      <alignment horizontal="center" vertical="center" wrapText="1"/>
    </xf>
    <xf numFmtId="0" fontId="70" fillId="17" borderId="31" xfId="1" applyFont="1" applyFill="1" applyBorder="1" applyAlignment="1">
      <alignment horizontal="center" vertical="center"/>
    </xf>
    <xf numFmtId="0" fontId="70" fillId="17" borderId="32" xfId="1" applyFont="1" applyFill="1" applyBorder="1" applyAlignment="1">
      <alignment horizontal="center" vertical="center"/>
    </xf>
    <xf numFmtId="0" fontId="70" fillId="17" borderId="33" xfId="1" applyFont="1" applyFill="1" applyBorder="1" applyAlignment="1">
      <alignment horizontal="center" vertical="center"/>
    </xf>
    <xf numFmtId="0" fontId="5" fillId="0" borderId="3" xfId="1" applyBorder="1" applyAlignment="1">
      <alignment horizontal="center" vertical="center"/>
    </xf>
    <xf numFmtId="0" fontId="5" fillId="0" borderId="4" xfId="1" applyBorder="1" applyAlignment="1">
      <alignment horizontal="center" vertical="center"/>
    </xf>
    <xf numFmtId="0" fontId="5" fillId="0" borderId="34" xfId="1" applyBorder="1" applyAlignment="1">
      <alignment horizontal="center" vertical="center"/>
    </xf>
    <xf numFmtId="0" fontId="68" fillId="15" borderId="28" xfId="0" applyFont="1" applyFill="1" applyBorder="1" applyAlignment="1">
      <alignment horizontal="center" vertical="center" wrapText="1"/>
    </xf>
    <xf numFmtId="0" fontId="68" fillId="15" borderId="29" xfId="0" applyFont="1" applyFill="1" applyBorder="1" applyAlignment="1">
      <alignment horizontal="center" vertical="center" wrapText="1"/>
    </xf>
    <xf numFmtId="0" fontId="68" fillId="15" borderId="30" xfId="0" applyFont="1" applyFill="1" applyBorder="1" applyAlignment="1">
      <alignment horizontal="center" vertical="center" wrapText="1"/>
    </xf>
    <xf numFmtId="0" fontId="68" fillId="16" borderId="21" xfId="0" applyFont="1" applyFill="1" applyBorder="1" applyAlignment="1">
      <alignment horizontal="center" vertical="center" wrapText="1"/>
    </xf>
    <xf numFmtId="0" fontId="68" fillId="16" borderId="22" xfId="0" applyFont="1" applyFill="1" applyBorder="1" applyAlignment="1">
      <alignment horizontal="center" vertical="center" wrapText="1"/>
    </xf>
    <xf numFmtId="0" fontId="68" fillId="16" borderId="23" xfId="0" applyFont="1" applyFill="1" applyBorder="1" applyAlignment="1">
      <alignment horizontal="center" vertical="center" wrapText="1"/>
    </xf>
    <xf numFmtId="0" fontId="67" fillId="4" borderId="5" xfId="1" applyFont="1" applyFill="1" applyBorder="1" applyAlignment="1">
      <alignment horizontal="left" vertical="center" wrapText="1"/>
    </xf>
    <xf numFmtId="0" fontId="67" fillId="4" borderId="6" xfId="1" applyFont="1" applyFill="1" applyBorder="1" applyAlignment="1">
      <alignment horizontal="left" vertical="center" wrapText="1"/>
    </xf>
    <xf numFmtId="0" fontId="67" fillId="4" borderId="7" xfId="1" applyFont="1" applyFill="1" applyBorder="1" applyAlignment="1">
      <alignment horizontal="left" vertical="center" wrapText="1"/>
    </xf>
    <xf numFmtId="0" fontId="66" fillId="4" borderId="5" xfId="1" applyFont="1" applyFill="1" applyBorder="1" applyAlignment="1">
      <alignment horizontal="left" vertical="center" wrapText="1"/>
    </xf>
    <xf numFmtId="0" fontId="66" fillId="4" borderId="6" xfId="1" applyFont="1" applyFill="1" applyBorder="1" applyAlignment="1">
      <alignment horizontal="left" vertical="center" wrapText="1"/>
    </xf>
    <xf numFmtId="0" fontId="66" fillId="4" borderId="7" xfId="1" applyFont="1" applyFill="1" applyBorder="1" applyAlignment="1">
      <alignment horizontal="left" vertical="center" wrapText="1"/>
    </xf>
    <xf numFmtId="0" fontId="84" fillId="16" borderId="28" xfId="0" applyFont="1" applyFill="1" applyBorder="1" applyAlignment="1">
      <alignment horizontal="center" vertical="center" wrapText="1"/>
    </xf>
    <xf numFmtId="0" fontId="84" fillId="16" borderId="29" xfId="0" applyFont="1" applyFill="1" applyBorder="1" applyAlignment="1">
      <alignment horizontal="center" vertical="center" wrapText="1"/>
    </xf>
    <xf numFmtId="0" fontId="84" fillId="16" borderId="30" xfId="0" applyFont="1" applyFill="1" applyBorder="1" applyAlignment="1">
      <alignment horizontal="center" vertical="center" wrapText="1"/>
    </xf>
    <xf numFmtId="0" fontId="75" fillId="17" borderId="31" xfId="0" applyFont="1" applyFill="1" applyBorder="1" applyAlignment="1">
      <alignment horizontal="center" vertical="center" wrapText="1"/>
    </xf>
    <xf numFmtId="0" fontId="75" fillId="17" borderId="32" xfId="0" applyFont="1" applyFill="1" applyBorder="1" applyAlignment="1">
      <alignment horizontal="center" vertical="center" wrapText="1"/>
    </xf>
    <xf numFmtId="0" fontId="75" fillId="17" borderId="33" xfId="0" applyFont="1" applyFill="1" applyBorder="1" applyAlignment="1">
      <alignment horizontal="center" vertical="center" wrapText="1"/>
    </xf>
    <xf numFmtId="0" fontId="85" fillId="17" borderId="31" xfId="0" applyFont="1" applyFill="1" applyBorder="1" applyAlignment="1">
      <alignment horizontal="center" vertical="center" wrapText="1"/>
    </xf>
    <xf numFmtId="0" fontId="85" fillId="17" borderId="32" xfId="0" applyFont="1" applyFill="1" applyBorder="1" applyAlignment="1">
      <alignment horizontal="center" vertical="center" wrapText="1"/>
    </xf>
    <xf numFmtId="0" fontId="85" fillId="17" borderId="33" xfId="0" applyFont="1" applyFill="1" applyBorder="1" applyAlignment="1">
      <alignment horizontal="center" vertical="center" wrapText="1"/>
    </xf>
  </cellXfs>
  <cellStyles count="7">
    <cellStyle name="Hyperlink" xfId="6" xr:uid="{00000000-000B-0000-0000-000008000000}"/>
    <cellStyle name="Normal 35" xfId="3" xr:uid="{0AA6F323-3C4A-4F1D-A634-4FF4D76B6A71}"/>
    <cellStyle name="표준" xfId="0" builtinId="0"/>
    <cellStyle name="표준 2" xfId="1" xr:uid="{934B78A4-DFDD-4B47-9804-A3F99D12A254}"/>
    <cellStyle name="표준 3 2 2" xfId="2" xr:uid="{F21163C2-0BFF-435D-A119-1CC74D2D1A61}"/>
    <cellStyle name="표준 4 2" xfId="5" xr:uid="{4C35C60C-3DA4-43E1-968C-5D657D890361}"/>
    <cellStyle name="하이퍼링크 2 2" xfId="4" xr:uid="{9C7B35E4-B934-4D7B-9EA4-72F3CE57BB31}"/>
  </cellStyles>
  <dxfs count="0"/>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8" Type="http://schemas.openxmlformats.org/officeDocument/2006/relationships/externalLink" Target="externalLinks/externalLink1.xml"/><Relationship Id="rId13" Type="http://schemas.openxmlformats.org/officeDocument/2006/relationships/theme" Target="theme/theme1.xml"/><Relationship Id="rId3" Type="http://schemas.openxmlformats.org/officeDocument/2006/relationships/worksheet" Target="worksheets/sheet3.xml"/><Relationship Id="rId7" Type="http://schemas.openxmlformats.org/officeDocument/2006/relationships/worksheet" Target="worksheets/sheet7.xml"/><Relationship Id="rId12" Type="http://schemas.openxmlformats.org/officeDocument/2006/relationships/externalLink" Target="externalLinks/externalLink5.xml"/><Relationship Id="rId17" Type="http://schemas.openxmlformats.org/officeDocument/2006/relationships/calcChain" Target="calcChain.xml"/><Relationship Id="rId2" Type="http://schemas.openxmlformats.org/officeDocument/2006/relationships/worksheet" Target="worksheets/sheet2.xml"/><Relationship Id="rId16" Type="http://schemas.microsoft.com/office/2017/10/relationships/person" Target="persons/person.xml"/><Relationship Id="rId1" Type="http://schemas.openxmlformats.org/officeDocument/2006/relationships/worksheet" Target="worksheets/sheet1.xml"/><Relationship Id="rId6" Type="http://schemas.openxmlformats.org/officeDocument/2006/relationships/worksheet" Target="worksheets/sheet6.xml"/><Relationship Id="rId11" Type="http://schemas.openxmlformats.org/officeDocument/2006/relationships/externalLink" Target="externalLinks/externalLink4.xml"/><Relationship Id="rId5" Type="http://schemas.openxmlformats.org/officeDocument/2006/relationships/worksheet" Target="worksheets/sheet5.xml"/><Relationship Id="rId15" Type="http://schemas.openxmlformats.org/officeDocument/2006/relationships/sharedStrings" Target="sharedStrings.xml"/><Relationship Id="rId10" Type="http://schemas.openxmlformats.org/officeDocument/2006/relationships/externalLink" Target="externalLinks/externalLink3.xml"/><Relationship Id="rId4" Type="http://schemas.openxmlformats.org/officeDocument/2006/relationships/worksheet" Target="worksheets/sheet4.xml"/><Relationship Id="rId9" Type="http://schemas.openxmlformats.org/officeDocument/2006/relationships/externalLink" Target="externalLinks/externalLink2.xml"/><Relationship Id="rId14" Type="http://schemas.openxmlformats.org/officeDocument/2006/relationships/styles" Target="styles.xml"/></Relationships>
</file>

<file path=xl/drawings/_rels/drawing2.xml.rels><?xml version="1.0" encoding="UTF-8" standalone="yes"?>
<Relationships xmlns="http://schemas.openxmlformats.org/package/2006/relationships"><Relationship Id="rId8" Type="http://schemas.openxmlformats.org/officeDocument/2006/relationships/image" Target="../media/image8.png"/><Relationship Id="rId13" Type="http://schemas.openxmlformats.org/officeDocument/2006/relationships/image" Target="../media/image13.png"/><Relationship Id="rId18" Type="http://schemas.openxmlformats.org/officeDocument/2006/relationships/image" Target="../media/image18.png"/><Relationship Id="rId3" Type="http://schemas.openxmlformats.org/officeDocument/2006/relationships/image" Target="../media/image3.png"/><Relationship Id="rId7" Type="http://schemas.openxmlformats.org/officeDocument/2006/relationships/image" Target="../media/image7.png"/><Relationship Id="rId12" Type="http://schemas.openxmlformats.org/officeDocument/2006/relationships/image" Target="../media/image12.png"/><Relationship Id="rId17" Type="http://schemas.openxmlformats.org/officeDocument/2006/relationships/image" Target="../media/image17.png"/><Relationship Id="rId2" Type="http://schemas.openxmlformats.org/officeDocument/2006/relationships/image" Target="../media/image2.png"/><Relationship Id="rId16" Type="http://schemas.openxmlformats.org/officeDocument/2006/relationships/image" Target="../media/image16.png"/><Relationship Id="rId20" Type="http://schemas.openxmlformats.org/officeDocument/2006/relationships/image" Target="../media/image20.png"/><Relationship Id="rId1" Type="http://schemas.openxmlformats.org/officeDocument/2006/relationships/image" Target="../media/image1.png"/><Relationship Id="rId6" Type="http://schemas.openxmlformats.org/officeDocument/2006/relationships/image" Target="../media/image6.png"/><Relationship Id="rId11" Type="http://schemas.openxmlformats.org/officeDocument/2006/relationships/image" Target="../media/image11.png"/><Relationship Id="rId5" Type="http://schemas.openxmlformats.org/officeDocument/2006/relationships/image" Target="../media/image5.png"/><Relationship Id="rId15" Type="http://schemas.openxmlformats.org/officeDocument/2006/relationships/image" Target="../media/image15.png"/><Relationship Id="rId10" Type="http://schemas.openxmlformats.org/officeDocument/2006/relationships/image" Target="../media/image10.png"/><Relationship Id="rId19" Type="http://schemas.openxmlformats.org/officeDocument/2006/relationships/image" Target="../media/image19.png"/><Relationship Id="rId4" Type="http://schemas.openxmlformats.org/officeDocument/2006/relationships/image" Target="../media/image4.png"/><Relationship Id="rId9" Type="http://schemas.openxmlformats.org/officeDocument/2006/relationships/image" Target="../media/image9.png"/><Relationship Id="rId14" Type="http://schemas.openxmlformats.org/officeDocument/2006/relationships/image" Target="../media/image14.png"/></Relationships>
</file>

<file path=xl/drawings/_rels/drawing3.xml.rels><?xml version="1.0" encoding="UTF-8" standalone="yes"?>
<Relationships xmlns="http://schemas.openxmlformats.org/package/2006/relationships"><Relationship Id="rId8" Type="http://schemas.openxmlformats.org/officeDocument/2006/relationships/image" Target="../media/image27.jpeg"/><Relationship Id="rId3" Type="http://schemas.openxmlformats.org/officeDocument/2006/relationships/image" Target="../media/image22.png"/><Relationship Id="rId7" Type="http://schemas.openxmlformats.org/officeDocument/2006/relationships/image" Target="../media/image26.jpeg"/><Relationship Id="rId2" Type="http://schemas.openxmlformats.org/officeDocument/2006/relationships/hyperlink" Target="https://www.gs.co.kr/ko/news/view?bbsSq=801" TargetMode="External"/><Relationship Id="rId1" Type="http://schemas.openxmlformats.org/officeDocument/2006/relationships/image" Target="../media/image21.png"/><Relationship Id="rId6" Type="http://schemas.openxmlformats.org/officeDocument/2006/relationships/image" Target="../media/image25.jpeg"/><Relationship Id="rId5" Type="http://schemas.openxmlformats.org/officeDocument/2006/relationships/image" Target="../media/image24.png"/><Relationship Id="rId4" Type="http://schemas.openxmlformats.org/officeDocument/2006/relationships/image" Target="../media/image23.png"/><Relationship Id="rId9" Type="http://schemas.openxmlformats.org/officeDocument/2006/relationships/image" Target="../media/image28.jpeg"/></Relationships>
</file>

<file path=xl/drawings/_rels/drawing4.xml.rels><?xml version="1.0" encoding="UTF-8" standalone="yes"?>
<Relationships xmlns="http://schemas.openxmlformats.org/package/2006/relationships"><Relationship Id="rId3" Type="http://schemas.openxmlformats.org/officeDocument/2006/relationships/image" Target="../media/image31.png"/><Relationship Id="rId7" Type="http://schemas.openxmlformats.org/officeDocument/2006/relationships/image" Target="../media/image35.png"/><Relationship Id="rId2" Type="http://schemas.openxmlformats.org/officeDocument/2006/relationships/image" Target="../media/image30.png"/><Relationship Id="rId1" Type="http://schemas.openxmlformats.org/officeDocument/2006/relationships/image" Target="../media/image29.png"/><Relationship Id="rId6" Type="http://schemas.openxmlformats.org/officeDocument/2006/relationships/image" Target="../media/image34.png"/><Relationship Id="rId5" Type="http://schemas.openxmlformats.org/officeDocument/2006/relationships/image" Target="../media/image33.png"/><Relationship Id="rId4" Type="http://schemas.openxmlformats.org/officeDocument/2006/relationships/image" Target="../media/image32.png"/></Relationships>
</file>

<file path=xl/drawings/_rels/drawing5.xml.rels><?xml version="1.0" encoding="UTF-8" standalone="yes"?>
<Relationships xmlns="http://schemas.openxmlformats.org/package/2006/relationships"><Relationship Id="rId8" Type="http://schemas.openxmlformats.org/officeDocument/2006/relationships/image" Target="../media/image43.png"/><Relationship Id="rId3" Type="http://schemas.openxmlformats.org/officeDocument/2006/relationships/image" Target="../media/image38.png"/><Relationship Id="rId7" Type="http://schemas.openxmlformats.org/officeDocument/2006/relationships/image" Target="../media/image42.png"/><Relationship Id="rId2" Type="http://schemas.openxmlformats.org/officeDocument/2006/relationships/image" Target="../media/image37.png"/><Relationship Id="rId1" Type="http://schemas.openxmlformats.org/officeDocument/2006/relationships/image" Target="../media/image36.png"/><Relationship Id="rId6" Type="http://schemas.openxmlformats.org/officeDocument/2006/relationships/image" Target="../media/image41.png"/><Relationship Id="rId11" Type="http://schemas.openxmlformats.org/officeDocument/2006/relationships/image" Target="../media/image35.png"/><Relationship Id="rId5" Type="http://schemas.openxmlformats.org/officeDocument/2006/relationships/image" Target="../media/image40.png"/><Relationship Id="rId10" Type="http://schemas.openxmlformats.org/officeDocument/2006/relationships/image" Target="../media/image45.png"/><Relationship Id="rId4" Type="http://schemas.openxmlformats.org/officeDocument/2006/relationships/image" Target="../media/image39.png"/><Relationship Id="rId9" Type="http://schemas.openxmlformats.org/officeDocument/2006/relationships/image" Target="../media/image44.png"/></Relationships>
</file>

<file path=xl/drawings/drawing1.xml><?xml version="1.0" encoding="utf-8"?>
<xdr:wsDr xmlns:xdr="http://schemas.openxmlformats.org/drawingml/2006/spreadsheetDrawing" xmlns:a="http://schemas.openxmlformats.org/drawingml/2006/main">
  <xdr:twoCellAnchor>
    <xdr:from>
      <xdr:col>1</xdr:col>
      <xdr:colOff>775607</xdr:colOff>
      <xdr:row>10</xdr:row>
      <xdr:rowOff>122464</xdr:rowOff>
    </xdr:from>
    <xdr:to>
      <xdr:col>18</xdr:col>
      <xdr:colOff>13607</xdr:colOff>
      <xdr:row>17</xdr:row>
      <xdr:rowOff>326571</xdr:rowOff>
    </xdr:to>
    <xdr:sp macro="" textlink="">
      <xdr:nvSpPr>
        <xdr:cNvPr id="4" name="직사각형 3">
          <a:extLst>
            <a:ext uri="{FF2B5EF4-FFF2-40B4-BE49-F238E27FC236}">
              <a16:creationId xmlns:a16="http://schemas.microsoft.com/office/drawing/2014/main" id="{919F3A3E-7BA4-4F83-BF4B-93A6C34DB544}"/>
            </a:ext>
          </a:extLst>
        </xdr:cNvPr>
        <xdr:cNvSpPr/>
      </xdr:nvSpPr>
      <xdr:spPr>
        <a:xfrm>
          <a:off x="1469571" y="4000500"/>
          <a:ext cx="13117286" cy="3728357"/>
        </a:xfrm>
        <a:prstGeom prst="rect">
          <a:avLst/>
        </a:prstGeom>
        <a:noFill/>
        <a:ln w="38100">
          <a:solidFill>
            <a:srgbClr val="FF0000"/>
          </a:solidFill>
        </a:ln>
      </xdr:spPr>
      <xdr:style>
        <a:lnRef idx="2">
          <a:schemeClr val="accent1">
            <a:shade val="50000"/>
          </a:schemeClr>
        </a:lnRef>
        <a:fillRef idx="1">
          <a:schemeClr val="accent1"/>
        </a:fillRef>
        <a:effectRef idx="0">
          <a:schemeClr val="accent1"/>
        </a:effectRef>
        <a:fontRef idx="minor">
          <a:schemeClr val="lt1"/>
        </a:fontRef>
      </xdr:style>
      <xdr:txBody>
        <a:bodyPr vertOverflow="clip" horzOverflow="clip" rtlCol="0" anchor="t"/>
        <a:lstStyle/>
        <a:p>
          <a:pPr algn="l"/>
          <a:endParaRPr lang="ko-KR" altLang="en-US" sz="1100"/>
        </a:p>
      </xdr:txBody>
    </xdr:sp>
    <xdr:clientData/>
  </xdr:twoCellAnchor>
</xdr:wsDr>
</file>

<file path=xl/drawings/drawing2.xml><?xml version="1.0" encoding="utf-8"?>
<xdr:wsDr xmlns:xdr="http://schemas.openxmlformats.org/drawingml/2006/spreadsheetDrawing" xmlns:a="http://schemas.openxmlformats.org/drawingml/2006/main">
  <xdr:twoCellAnchor editAs="oneCell">
    <xdr:from>
      <xdr:col>7</xdr:col>
      <xdr:colOff>2308603</xdr:colOff>
      <xdr:row>28</xdr:row>
      <xdr:rowOff>170496</xdr:rowOff>
    </xdr:from>
    <xdr:to>
      <xdr:col>11</xdr:col>
      <xdr:colOff>2912743</xdr:colOff>
      <xdr:row>61</xdr:row>
      <xdr:rowOff>55756</xdr:rowOff>
    </xdr:to>
    <xdr:pic>
      <xdr:nvPicPr>
        <xdr:cNvPr id="8" name="그림 7">
          <a:extLst>
            <a:ext uri="{FF2B5EF4-FFF2-40B4-BE49-F238E27FC236}">
              <a16:creationId xmlns:a16="http://schemas.microsoft.com/office/drawing/2014/main" id="{F267465A-D7B2-AFDC-4D2D-435DBAC41C7B}"/>
            </a:ext>
          </a:extLst>
        </xdr:cNvPr>
        <xdr:cNvPicPr>
          <a:picLocks noChangeAspect="1"/>
        </xdr:cNvPicPr>
      </xdr:nvPicPr>
      <xdr:blipFill>
        <a:blip xmlns:r="http://schemas.openxmlformats.org/officeDocument/2006/relationships" r:embed="rId1"/>
        <a:stretch>
          <a:fillRect/>
        </a:stretch>
      </xdr:blipFill>
      <xdr:spPr>
        <a:xfrm>
          <a:off x="15143541" y="24887871"/>
          <a:ext cx="7787895" cy="6953763"/>
        </a:xfrm>
        <a:prstGeom prst="rect">
          <a:avLst/>
        </a:prstGeom>
      </xdr:spPr>
    </xdr:pic>
    <xdr:clientData/>
  </xdr:twoCellAnchor>
  <xdr:twoCellAnchor editAs="oneCell">
    <xdr:from>
      <xdr:col>1</xdr:col>
      <xdr:colOff>84894</xdr:colOff>
      <xdr:row>12</xdr:row>
      <xdr:rowOff>72674</xdr:rowOff>
    </xdr:from>
    <xdr:to>
      <xdr:col>3</xdr:col>
      <xdr:colOff>1234519</xdr:colOff>
      <xdr:row>14</xdr:row>
      <xdr:rowOff>4153706</xdr:rowOff>
    </xdr:to>
    <xdr:pic>
      <xdr:nvPicPr>
        <xdr:cNvPr id="5" name="그림 4">
          <a:extLst>
            <a:ext uri="{FF2B5EF4-FFF2-40B4-BE49-F238E27FC236}">
              <a16:creationId xmlns:a16="http://schemas.microsoft.com/office/drawing/2014/main" id="{A67644B6-5553-915F-C238-C3EDA4A41F9B}"/>
            </a:ext>
          </a:extLst>
        </xdr:cNvPr>
        <xdr:cNvPicPr>
          <a:picLocks noChangeAspect="1"/>
        </xdr:cNvPicPr>
      </xdr:nvPicPr>
      <xdr:blipFill>
        <a:blip xmlns:r="http://schemas.openxmlformats.org/officeDocument/2006/relationships" r:embed="rId2"/>
        <a:stretch>
          <a:fillRect/>
        </a:stretch>
      </xdr:blipFill>
      <xdr:spPr>
        <a:xfrm>
          <a:off x="351594" y="5978174"/>
          <a:ext cx="6521725" cy="4462032"/>
        </a:xfrm>
        <a:prstGeom prst="rect">
          <a:avLst/>
        </a:prstGeom>
        <a:ln>
          <a:solidFill>
            <a:schemeClr val="tx1"/>
          </a:solidFill>
        </a:ln>
        <a:effectLst>
          <a:outerShdw blurRad="50800" dist="38100" dir="2700000" algn="tl" rotWithShape="0">
            <a:prstClr val="black">
              <a:alpha val="40000"/>
            </a:prstClr>
          </a:outerShdw>
        </a:effectLst>
      </xdr:spPr>
    </xdr:pic>
    <xdr:clientData/>
  </xdr:twoCellAnchor>
  <xdr:twoCellAnchor editAs="oneCell">
    <xdr:from>
      <xdr:col>5</xdr:col>
      <xdr:colOff>139562</xdr:colOff>
      <xdr:row>14</xdr:row>
      <xdr:rowOff>206798</xdr:rowOff>
    </xdr:from>
    <xdr:to>
      <xdr:col>8</xdr:col>
      <xdr:colOff>360269</xdr:colOff>
      <xdr:row>14</xdr:row>
      <xdr:rowOff>5008629</xdr:rowOff>
    </xdr:to>
    <xdr:pic>
      <xdr:nvPicPr>
        <xdr:cNvPr id="26" name="그림 7">
          <a:extLst>
            <a:ext uri="{FF2B5EF4-FFF2-40B4-BE49-F238E27FC236}">
              <a16:creationId xmlns:a16="http://schemas.microsoft.com/office/drawing/2014/main" id="{2D33D669-069A-ACBF-44CE-1CED4AE1232B}"/>
            </a:ext>
          </a:extLst>
        </xdr:cNvPr>
        <xdr:cNvPicPr>
          <a:picLocks noChangeAspect="1"/>
        </xdr:cNvPicPr>
      </xdr:nvPicPr>
      <xdr:blipFill>
        <a:blip xmlns:r="http://schemas.openxmlformats.org/officeDocument/2006/relationships" r:embed="rId3">
          <a:extLst>
            <a:ext uri="{28A0092B-C50C-407E-A947-70E740481C1C}">
              <a14:useLocalDpi xmlns:a14="http://schemas.microsoft.com/office/drawing/2010/main" val="0"/>
            </a:ext>
          </a:extLst>
        </a:blip>
        <a:stretch>
          <a:fillRect/>
        </a:stretch>
      </xdr:blipFill>
      <xdr:spPr>
        <a:xfrm>
          <a:off x="7625091" y="6683798"/>
          <a:ext cx="9419056" cy="4805641"/>
        </a:xfrm>
        <a:prstGeom prst="rect">
          <a:avLst/>
        </a:prstGeom>
      </xdr:spPr>
    </xdr:pic>
    <xdr:clientData/>
  </xdr:twoCellAnchor>
  <xdr:twoCellAnchor editAs="oneCell">
    <xdr:from>
      <xdr:col>1</xdr:col>
      <xdr:colOff>917576</xdr:colOff>
      <xdr:row>26</xdr:row>
      <xdr:rowOff>34289</xdr:rowOff>
    </xdr:from>
    <xdr:to>
      <xdr:col>2</xdr:col>
      <xdr:colOff>3752849</xdr:colOff>
      <xdr:row>57</xdr:row>
      <xdr:rowOff>18311</xdr:rowOff>
    </xdr:to>
    <xdr:pic>
      <xdr:nvPicPr>
        <xdr:cNvPr id="3" name="그림 2">
          <a:extLst>
            <a:ext uri="{FF2B5EF4-FFF2-40B4-BE49-F238E27FC236}">
              <a16:creationId xmlns:a16="http://schemas.microsoft.com/office/drawing/2014/main" id="{6A214119-BE7B-0A2F-463B-162284C363EC}"/>
            </a:ext>
          </a:extLst>
        </xdr:cNvPr>
        <xdr:cNvPicPr>
          <a:picLocks noChangeAspect="1"/>
        </xdr:cNvPicPr>
      </xdr:nvPicPr>
      <xdr:blipFill>
        <a:blip xmlns:r="http://schemas.openxmlformats.org/officeDocument/2006/relationships" r:embed="rId4"/>
        <a:stretch>
          <a:fillRect/>
        </a:stretch>
      </xdr:blipFill>
      <xdr:spPr>
        <a:xfrm>
          <a:off x="1179514" y="24323039"/>
          <a:ext cx="4368798" cy="6637235"/>
        </a:xfrm>
        <a:prstGeom prst="rect">
          <a:avLst/>
        </a:prstGeom>
      </xdr:spPr>
    </xdr:pic>
    <xdr:clientData/>
  </xdr:twoCellAnchor>
  <xdr:twoCellAnchor editAs="oneCell">
    <xdr:from>
      <xdr:col>2</xdr:col>
      <xdr:colOff>1615440</xdr:colOff>
      <xdr:row>28</xdr:row>
      <xdr:rowOff>45720</xdr:rowOff>
    </xdr:from>
    <xdr:to>
      <xdr:col>7</xdr:col>
      <xdr:colOff>588487</xdr:colOff>
      <xdr:row>49</xdr:row>
      <xdr:rowOff>41909</xdr:rowOff>
    </xdr:to>
    <xdr:pic>
      <xdr:nvPicPr>
        <xdr:cNvPr id="4" name="그림 3">
          <a:extLst>
            <a:ext uri="{FF2B5EF4-FFF2-40B4-BE49-F238E27FC236}">
              <a16:creationId xmlns:a16="http://schemas.microsoft.com/office/drawing/2014/main" id="{DABDF573-3403-1FC8-AB16-89282503F159}"/>
            </a:ext>
          </a:extLst>
        </xdr:cNvPr>
        <xdr:cNvPicPr>
          <a:picLocks noChangeAspect="1"/>
        </xdr:cNvPicPr>
      </xdr:nvPicPr>
      <xdr:blipFill>
        <a:blip xmlns:r="http://schemas.openxmlformats.org/officeDocument/2006/relationships" r:embed="rId5"/>
        <a:stretch>
          <a:fillRect/>
        </a:stretch>
      </xdr:blipFill>
      <xdr:spPr>
        <a:xfrm>
          <a:off x="3401378" y="24763095"/>
          <a:ext cx="10018237" cy="4496752"/>
        </a:xfrm>
        <a:prstGeom prst="rect">
          <a:avLst/>
        </a:prstGeom>
      </xdr:spPr>
    </xdr:pic>
    <xdr:clientData/>
  </xdr:twoCellAnchor>
  <xdr:twoCellAnchor editAs="oneCell">
    <xdr:from>
      <xdr:col>7</xdr:col>
      <xdr:colOff>636950</xdr:colOff>
      <xdr:row>36</xdr:row>
      <xdr:rowOff>88584</xdr:rowOff>
    </xdr:from>
    <xdr:to>
      <xdr:col>12</xdr:col>
      <xdr:colOff>663698</xdr:colOff>
      <xdr:row>50</xdr:row>
      <xdr:rowOff>18097</xdr:rowOff>
    </xdr:to>
    <xdr:pic>
      <xdr:nvPicPr>
        <xdr:cNvPr id="7" name="그림 6">
          <a:extLst>
            <a:ext uri="{FF2B5EF4-FFF2-40B4-BE49-F238E27FC236}">
              <a16:creationId xmlns:a16="http://schemas.microsoft.com/office/drawing/2014/main" id="{5C37FA87-ED96-AAA8-5D07-6F93A37E5464}"/>
            </a:ext>
          </a:extLst>
        </xdr:cNvPr>
        <xdr:cNvPicPr>
          <a:picLocks noChangeAspect="1"/>
        </xdr:cNvPicPr>
      </xdr:nvPicPr>
      <xdr:blipFill>
        <a:blip xmlns:r="http://schemas.openxmlformats.org/officeDocument/2006/relationships" r:embed="rId6"/>
        <a:stretch>
          <a:fillRect/>
        </a:stretch>
      </xdr:blipFill>
      <xdr:spPr>
        <a:xfrm>
          <a:off x="13471888" y="26520459"/>
          <a:ext cx="11071938" cy="2943223"/>
        </a:xfrm>
        <a:prstGeom prst="rect">
          <a:avLst/>
        </a:prstGeom>
      </xdr:spPr>
    </xdr:pic>
    <xdr:clientData/>
  </xdr:twoCellAnchor>
  <xdr:twoCellAnchor editAs="oneCell">
    <xdr:from>
      <xdr:col>1</xdr:col>
      <xdr:colOff>358141</xdr:colOff>
      <xdr:row>39</xdr:row>
      <xdr:rowOff>144780</xdr:rowOff>
    </xdr:from>
    <xdr:to>
      <xdr:col>6</xdr:col>
      <xdr:colOff>3165157</xdr:colOff>
      <xdr:row>71</xdr:row>
      <xdr:rowOff>93339</xdr:rowOff>
    </xdr:to>
    <xdr:pic>
      <xdr:nvPicPr>
        <xdr:cNvPr id="9" name="그림 8">
          <a:extLst>
            <a:ext uri="{FF2B5EF4-FFF2-40B4-BE49-F238E27FC236}">
              <a16:creationId xmlns:a16="http://schemas.microsoft.com/office/drawing/2014/main" id="{606543E8-4C2F-F311-8652-B36B0760D6E8}"/>
            </a:ext>
          </a:extLst>
        </xdr:cNvPr>
        <xdr:cNvPicPr>
          <a:picLocks noChangeAspect="1"/>
        </xdr:cNvPicPr>
      </xdr:nvPicPr>
      <xdr:blipFill>
        <a:blip xmlns:r="http://schemas.openxmlformats.org/officeDocument/2006/relationships" r:embed="rId7"/>
        <a:stretch>
          <a:fillRect/>
        </a:stretch>
      </xdr:blipFill>
      <xdr:spPr>
        <a:xfrm>
          <a:off x="620079" y="27219593"/>
          <a:ext cx="11522391" cy="6802749"/>
        </a:xfrm>
        <a:prstGeom prst="rect">
          <a:avLst/>
        </a:prstGeom>
      </xdr:spPr>
    </xdr:pic>
    <xdr:clientData/>
  </xdr:twoCellAnchor>
  <xdr:twoCellAnchor editAs="oneCell">
    <xdr:from>
      <xdr:col>1</xdr:col>
      <xdr:colOff>90486</xdr:colOff>
      <xdr:row>70</xdr:row>
      <xdr:rowOff>180974</xdr:rowOff>
    </xdr:from>
    <xdr:to>
      <xdr:col>3</xdr:col>
      <xdr:colOff>899006</xdr:colOff>
      <xdr:row>88</xdr:row>
      <xdr:rowOff>93711</xdr:rowOff>
    </xdr:to>
    <xdr:pic>
      <xdr:nvPicPr>
        <xdr:cNvPr id="10" name="그림 9">
          <a:extLst>
            <a:ext uri="{FF2B5EF4-FFF2-40B4-BE49-F238E27FC236}">
              <a16:creationId xmlns:a16="http://schemas.microsoft.com/office/drawing/2014/main" id="{0DDA7631-5141-8E78-0E06-C1EB41B031EF}"/>
            </a:ext>
          </a:extLst>
        </xdr:cNvPr>
        <xdr:cNvPicPr>
          <a:picLocks noChangeAspect="1"/>
        </xdr:cNvPicPr>
      </xdr:nvPicPr>
      <xdr:blipFill>
        <a:blip xmlns:r="http://schemas.openxmlformats.org/officeDocument/2006/relationships" r:embed="rId8"/>
        <a:stretch>
          <a:fillRect/>
        </a:stretch>
      </xdr:blipFill>
      <xdr:spPr>
        <a:xfrm>
          <a:off x="352424" y="33899474"/>
          <a:ext cx="6193955" cy="3783697"/>
        </a:xfrm>
        <a:prstGeom prst="rect">
          <a:avLst/>
        </a:prstGeom>
      </xdr:spPr>
    </xdr:pic>
    <xdr:clientData/>
  </xdr:twoCellAnchor>
  <xdr:twoCellAnchor editAs="oneCell">
    <xdr:from>
      <xdr:col>1</xdr:col>
      <xdr:colOff>1081177</xdr:colOff>
      <xdr:row>73</xdr:row>
      <xdr:rowOff>121737</xdr:rowOff>
    </xdr:from>
    <xdr:to>
      <xdr:col>5</xdr:col>
      <xdr:colOff>135578</xdr:colOff>
      <xdr:row>91</xdr:row>
      <xdr:rowOff>39508</xdr:rowOff>
    </xdr:to>
    <xdr:pic>
      <xdr:nvPicPr>
        <xdr:cNvPr id="11" name="그림 10">
          <a:extLst>
            <a:ext uri="{FF2B5EF4-FFF2-40B4-BE49-F238E27FC236}">
              <a16:creationId xmlns:a16="http://schemas.microsoft.com/office/drawing/2014/main" id="{72362C29-B5C2-1B63-C48B-E5EC7E0D8694}"/>
            </a:ext>
          </a:extLst>
        </xdr:cNvPr>
        <xdr:cNvPicPr>
          <a:picLocks noChangeAspect="1"/>
        </xdr:cNvPicPr>
      </xdr:nvPicPr>
      <xdr:blipFill>
        <a:blip xmlns:r="http://schemas.openxmlformats.org/officeDocument/2006/relationships" r:embed="rId9"/>
        <a:stretch>
          <a:fillRect/>
        </a:stretch>
      </xdr:blipFill>
      <xdr:spPr>
        <a:xfrm>
          <a:off x="1343115" y="34483175"/>
          <a:ext cx="6289591" cy="3775396"/>
        </a:xfrm>
        <a:prstGeom prst="rect">
          <a:avLst/>
        </a:prstGeom>
      </xdr:spPr>
    </xdr:pic>
    <xdr:clientData/>
  </xdr:twoCellAnchor>
  <xdr:twoCellAnchor editAs="oneCell">
    <xdr:from>
      <xdr:col>2</xdr:col>
      <xdr:colOff>230277</xdr:colOff>
      <xdr:row>75</xdr:row>
      <xdr:rowOff>189773</xdr:rowOff>
    </xdr:from>
    <xdr:to>
      <xdr:col>5</xdr:col>
      <xdr:colOff>663571</xdr:colOff>
      <xdr:row>93</xdr:row>
      <xdr:rowOff>134895</xdr:rowOff>
    </xdr:to>
    <xdr:pic>
      <xdr:nvPicPr>
        <xdr:cNvPr id="12" name="그림 11">
          <a:extLst>
            <a:ext uri="{FF2B5EF4-FFF2-40B4-BE49-F238E27FC236}">
              <a16:creationId xmlns:a16="http://schemas.microsoft.com/office/drawing/2014/main" id="{3C390600-21BC-ADC9-5C42-F0799F040CB1}"/>
            </a:ext>
          </a:extLst>
        </xdr:cNvPr>
        <xdr:cNvPicPr>
          <a:picLocks noChangeAspect="1"/>
        </xdr:cNvPicPr>
      </xdr:nvPicPr>
      <xdr:blipFill>
        <a:blip xmlns:r="http://schemas.openxmlformats.org/officeDocument/2006/relationships" r:embed="rId10"/>
        <a:stretch>
          <a:fillRect/>
        </a:stretch>
      </xdr:blipFill>
      <xdr:spPr>
        <a:xfrm>
          <a:off x="2016215" y="34979836"/>
          <a:ext cx="6140674" cy="3789412"/>
        </a:xfrm>
        <a:prstGeom prst="rect">
          <a:avLst/>
        </a:prstGeom>
      </xdr:spPr>
    </xdr:pic>
    <xdr:clientData/>
  </xdr:twoCellAnchor>
  <xdr:twoCellAnchor editAs="oneCell">
    <xdr:from>
      <xdr:col>2</xdr:col>
      <xdr:colOff>1422538</xdr:colOff>
      <xdr:row>77</xdr:row>
      <xdr:rowOff>184784</xdr:rowOff>
    </xdr:from>
    <xdr:to>
      <xdr:col>6</xdr:col>
      <xdr:colOff>363116</xdr:colOff>
      <xdr:row>95</xdr:row>
      <xdr:rowOff>93711</xdr:rowOff>
    </xdr:to>
    <xdr:pic>
      <xdr:nvPicPr>
        <xdr:cNvPr id="13" name="그림 12">
          <a:extLst>
            <a:ext uri="{FF2B5EF4-FFF2-40B4-BE49-F238E27FC236}">
              <a16:creationId xmlns:a16="http://schemas.microsoft.com/office/drawing/2014/main" id="{4DB8ACE1-1DB7-30A6-C2B7-EBE0AAABF11C}"/>
            </a:ext>
          </a:extLst>
        </xdr:cNvPr>
        <xdr:cNvPicPr>
          <a:picLocks noChangeAspect="1"/>
        </xdr:cNvPicPr>
      </xdr:nvPicPr>
      <xdr:blipFill>
        <a:blip xmlns:r="http://schemas.openxmlformats.org/officeDocument/2006/relationships" r:embed="rId11"/>
        <a:stretch>
          <a:fillRect/>
        </a:stretch>
      </xdr:blipFill>
      <xdr:spPr>
        <a:xfrm>
          <a:off x="3208476" y="35403472"/>
          <a:ext cx="6128143" cy="3776077"/>
        </a:xfrm>
        <a:prstGeom prst="rect">
          <a:avLst/>
        </a:prstGeom>
      </xdr:spPr>
    </xdr:pic>
    <xdr:clientData/>
  </xdr:twoCellAnchor>
  <xdr:twoCellAnchor editAs="oneCell">
    <xdr:from>
      <xdr:col>2</xdr:col>
      <xdr:colOff>2636112</xdr:colOff>
      <xdr:row>81</xdr:row>
      <xdr:rowOff>3855</xdr:rowOff>
    </xdr:from>
    <xdr:to>
      <xdr:col>6</xdr:col>
      <xdr:colOff>1583962</xdr:colOff>
      <xdr:row>98</xdr:row>
      <xdr:rowOff>136619</xdr:rowOff>
    </xdr:to>
    <xdr:pic>
      <xdr:nvPicPr>
        <xdr:cNvPr id="14" name="그림 13">
          <a:extLst>
            <a:ext uri="{FF2B5EF4-FFF2-40B4-BE49-F238E27FC236}">
              <a16:creationId xmlns:a16="http://schemas.microsoft.com/office/drawing/2014/main" id="{E808ECC7-8969-E5F9-3839-D9E1C3F3BCE7}"/>
            </a:ext>
          </a:extLst>
        </xdr:cNvPr>
        <xdr:cNvPicPr>
          <a:picLocks noChangeAspect="1"/>
        </xdr:cNvPicPr>
      </xdr:nvPicPr>
      <xdr:blipFill>
        <a:blip xmlns:r="http://schemas.openxmlformats.org/officeDocument/2006/relationships" r:embed="rId12"/>
        <a:stretch>
          <a:fillRect/>
        </a:stretch>
      </xdr:blipFill>
      <xdr:spPr>
        <a:xfrm>
          <a:off x="4422050" y="36079793"/>
          <a:ext cx="6135415" cy="3783696"/>
        </a:xfrm>
        <a:prstGeom prst="rect">
          <a:avLst/>
        </a:prstGeom>
      </xdr:spPr>
    </xdr:pic>
    <xdr:clientData/>
  </xdr:twoCellAnchor>
  <xdr:twoCellAnchor editAs="oneCell">
    <xdr:from>
      <xdr:col>7</xdr:col>
      <xdr:colOff>2210753</xdr:colOff>
      <xdr:row>71</xdr:row>
      <xdr:rowOff>70165</xdr:rowOff>
    </xdr:from>
    <xdr:to>
      <xdr:col>11</xdr:col>
      <xdr:colOff>977925</xdr:colOff>
      <xdr:row>89</xdr:row>
      <xdr:rowOff>5714</xdr:rowOff>
    </xdr:to>
    <xdr:pic>
      <xdr:nvPicPr>
        <xdr:cNvPr id="17" name="그림 16">
          <a:extLst>
            <a:ext uri="{FF2B5EF4-FFF2-40B4-BE49-F238E27FC236}">
              <a16:creationId xmlns:a16="http://schemas.microsoft.com/office/drawing/2014/main" id="{D8C78A6A-E984-AAD7-5572-19960BEE8718}"/>
            </a:ext>
          </a:extLst>
        </xdr:cNvPr>
        <xdr:cNvPicPr>
          <a:picLocks noChangeAspect="1"/>
        </xdr:cNvPicPr>
      </xdr:nvPicPr>
      <xdr:blipFill>
        <a:blip xmlns:r="http://schemas.openxmlformats.org/officeDocument/2006/relationships" r:embed="rId13"/>
        <a:stretch>
          <a:fillRect/>
        </a:stretch>
      </xdr:blipFill>
      <xdr:spPr>
        <a:xfrm>
          <a:off x="15045691" y="34002978"/>
          <a:ext cx="5958547" cy="3793174"/>
        </a:xfrm>
        <a:prstGeom prst="rect">
          <a:avLst/>
        </a:prstGeom>
      </xdr:spPr>
    </xdr:pic>
    <xdr:clientData/>
  </xdr:twoCellAnchor>
  <xdr:twoCellAnchor editAs="oneCell">
    <xdr:from>
      <xdr:col>2</xdr:col>
      <xdr:colOff>499109</xdr:colOff>
      <xdr:row>99</xdr:row>
      <xdr:rowOff>193357</xdr:rowOff>
    </xdr:from>
    <xdr:to>
      <xdr:col>6</xdr:col>
      <xdr:colOff>212166</xdr:colOff>
      <xdr:row>120</xdr:row>
      <xdr:rowOff>94297</xdr:rowOff>
    </xdr:to>
    <xdr:pic>
      <xdr:nvPicPr>
        <xdr:cNvPr id="20" name="그림 19">
          <a:extLst>
            <a:ext uri="{FF2B5EF4-FFF2-40B4-BE49-F238E27FC236}">
              <a16:creationId xmlns:a16="http://schemas.microsoft.com/office/drawing/2014/main" id="{9A136A20-9CBC-E0F2-C32A-8718A3619611}"/>
            </a:ext>
          </a:extLst>
        </xdr:cNvPr>
        <xdr:cNvPicPr>
          <a:picLocks noChangeAspect="1"/>
        </xdr:cNvPicPr>
      </xdr:nvPicPr>
      <xdr:blipFill>
        <a:blip xmlns:r="http://schemas.openxmlformats.org/officeDocument/2006/relationships" r:embed="rId14"/>
        <a:stretch>
          <a:fillRect/>
        </a:stretch>
      </xdr:blipFill>
      <xdr:spPr>
        <a:xfrm>
          <a:off x="2285047" y="40126920"/>
          <a:ext cx="6915862" cy="4405312"/>
        </a:xfrm>
        <a:prstGeom prst="rect">
          <a:avLst/>
        </a:prstGeom>
      </xdr:spPr>
    </xdr:pic>
    <xdr:clientData/>
  </xdr:twoCellAnchor>
  <xdr:twoCellAnchor editAs="oneCell">
    <xdr:from>
      <xdr:col>2</xdr:col>
      <xdr:colOff>496252</xdr:colOff>
      <xdr:row>119</xdr:row>
      <xdr:rowOff>156869</xdr:rowOff>
    </xdr:from>
    <xdr:to>
      <xdr:col>6</xdr:col>
      <xdr:colOff>225742</xdr:colOff>
      <xdr:row>140</xdr:row>
      <xdr:rowOff>169723</xdr:rowOff>
    </xdr:to>
    <xdr:pic>
      <xdr:nvPicPr>
        <xdr:cNvPr id="21" name="그림 20">
          <a:extLst>
            <a:ext uri="{FF2B5EF4-FFF2-40B4-BE49-F238E27FC236}">
              <a16:creationId xmlns:a16="http://schemas.microsoft.com/office/drawing/2014/main" id="{DA217D01-2F43-55B9-802E-101D99ACC70B}"/>
            </a:ext>
          </a:extLst>
        </xdr:cNvPr>
        <xdr:cNvPicPr>
          <a:picLocks noChangeAspect="1"/>
        </xdr:cNvPicPr>
      </xdr:nvPicPr>
      <xdr:blipFill>
        <a:blip xmlns:r="http://schemas.openxmlformats.org/officeDocument/2006/relationships" r:embed="rId15"/>
        <a:stretch>
          <a:fillRect/>
        </a:stretch>
      </xdr:blipFill>
      <xdr:spPr>
        <a:xfrm>
          <a:off x="2282190" y="44376682"/>
          <a:ext cx="6920865" cy="4522941"/>
        </a:xfrm>
        <a:prstGeom prst="rect">
          <a:avLst/>
        </a:prstGeom>
      </xdr:spPr>
    </xdr:pic>
    <xdr:clientData/>
  </xdr:twoCellAnchor>
  <xdr:twoCellAnchor>
    <xdr:from>
      <xdr:col>7</xdr:col>
      <xdr:colOff>3005772</xdr:colOff>
      <xdr:row>42</xdr:row>
      <xdr:rowOff>112713</xdr:rowOff>
    </xdr:from>
    <xdr:to>
      <xdr:col>11</xdr:col>
      <xdr:colOff>2635567</xdr:colOff>
      <xdr:row>48</xdr:row>
      <xdr:rowOff>187643</xdr:rowOff>
    </xdr:to>
    <xdr:sp macro="" textlink="">
      <xdr:nvSpPr>
        <xdr:cNvPr id="2" name="직사각형 1">
          <a:extLst>
            <a:ext uri="{FF2B5EF4-FFF2-40B4-BE49-F238E27FC236}">
              <a16:creationId xmlns:a16="http://schemas.microsoft.com/office/drawing/2014/main" id="{11254375-9FBE-EF8A-DD72-568B641772B0}"/>
            </a:ext>
          </a:extLst>
        </xdr:cNvPr>
        <xdr:cNvSpPr/>
      </xdr:nvSpPr>
      <xdr:spPr>
        <a:xfrm>
          <a:off x="15840710" y="27830463"/>
          <a:ext cx="6821170" cy="1360805"/>
        </a:xfrm>
        <a:prstGeom prst="rect">
          <a:avLst/>
        </a:prstGeom>
        <a:solidFill>
          <a:schemeClr val="tx1">
            <a:lumMod val="75000"/>
            <a:lumOff val="25000"/>
          </a:schemeClr>
        </a:solidFill>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ctr"/>
        <a:lstStyle/>
        <a:p>
          <a:pPr algn="ctr"/>
          <a:r>
            <a:rPr lang="ko-KR" altLang="en-US" sz="3500" b="1"/>
            <a:t>폐안전모 처리 과정</a:t>
          </a:r>
          <a:endParaRPr lang="en-US" altLang="ko-KR" sz="3500" b="1"/>
        </a:p>
      </xdr:txBody>
    </xdr:sp>
    <xdr:clientData/>
  </xdr:twoCellAnchor>
  <xdr:twoCellAnchor>
    <xdr:from>
      <xdr:col>2</xdr:col>
      <xdr:colOff>3697288</xdr:colOff>
      <xdr:row>35</xdr:row>
      <xdr:rowOff>8254</xdr:rowOff>
    </xdr:from>
    <xdr:to>
      <xdr:col>3</xdr:col>
      <xdr:colOff>1524000</xdr:colOff>
      <xdr:row>93</xdr:row>
      <xdr:rowOff>113029</xdr:rowOff>
    </xdr:to>
    <xdr:sp macro="" textlink="">
      <xdr:nvSpPr>
        <xdr:cNvPr id="6" name="직사각형 5">
          <a:extLst>
            <a:ext uri="{FF2B5EF4-FFF2-40B4-BE49-F238E27FC236}">
              <a16:creationId xmlns:a16="http://schemas.microsoft.com/office/drawing/2014/main" id="{4A226DB2-7DA1-ED14-C224-1F7F969FCB2F}"/>
            </a:ext>
          </a:extLst>
        </xdr:cNvPr>
        <xdr:cNvSpPr/>
      </xdr:nvSpPr>
      <xdr:spPr>
        <a:xfrm>
          <a:off x="5459413" y="25868629"/>
          <a:ext cx="1684337" cy="11153775"/>
        </a:xfrm>
        <a:prstGeom prst="rect">
          <a:avLst/>
        </a:prstGeom>
        <a:solidFill>
          <a:schemeClr val="tx1">
            <a:lumMod val="75000"/>
            <a:lumOff val="25000"/>
          </a:schemeClr>
        </a:solidFill>
      </xdr:spPr>
      <xdr:style>
        <a:lnRef idx="2">
          <a:schemeClr val="accent1">
            <a:shade val="15000"/>
          </a:schemeClr>
        </a:lnRef>
        <a:fillRef idx="1">
          <a:schemeClr val="accent1"/>
        </a:fillRef>
        <a:effectRef idx="0">
          <a:schemeClr val="accent1"/>
        </a:effectRef>
        <a:fontRef idx="minor">
          <a:schemeClr val="lt1"/>
        </a:fontRef>
      </xdr:style>
      <xdr:txBody>
        <a:bodyPr vertOverflow="clip" horzOverflow="clip" rtlCol="0" anchor="ctr"/>
        <a:lstStyle/>
        <a:p>
          <a:pPr algn="ctr"/>
          <a:r>
            <a:rPr lang="ko-KR" altLang="en-US" sz="3500" b="1">
              <a:solidFill>
                <a:schemeClr val="bg1"/>
              </a:solidFill>
            </a:rPr>
            <a:t>프</a:t>
          </a:r>
          <a:endParaRPr lang="en-US" altLang="ko-KR" sz="3500" b="1">
            <a:solidFill>
              <a:schemeClr val="bg1"/>
            </a:solidFill>
          </a:endParaRPr>
        </a:p>
        <a:p>
          <a:pPr algn="ctr"/>
          <a:r>
            <a:rPr lang="ko-KR" altLang="en-US" sz="3500" b="1">
              <a:solidFill>
                <a:schemeClr val="bg1"/>
              </a:solidFill>
            </a:rPr>
            <a:t>로</a:t>
          </a:r>
          <a:endParaRPr lang="en-US" altLang="ko-KR" sz="3500" b="1">
            <a:solidFill>
              <a:schemeClr val="bg1"/>
            </a:solidFill>
          </a:endParaRPr>
        </a:p>
        <a:p>
          <a:pPr algn="ctr"/>
          <a:r>
            <a:rPr lang="ko-KR" altLang="en-US" sz="3500" b="1">
              <a:solidFill>
                <a:schemeClr val="bg1"/>
              </a:solidFill>
            </a:rPr>
            <a:t>젝</a:t>
          </a:r>
          <a:endParaRPr lang="en-US" altLang="ko-KR" sz="3500" b="1">
            <a:solidFill>
              <a:schemeClr val="bg1"/>
            </a:solidFill>
          </a:endParaRPr>
        </a:p>
        <a:p>
          <a:pPr algn="ctr"/>
          <a:r>
            <a:rPr lang="ko-KR" altLang="en-US" sz="3500" b="1">
              <a:solidFill>
                <a:schemeClr val="bg1"/>
              </a:solidFill>
            </a:rPr>
            <a:t>트</a:t>
          </a:r>
          <a:endParaRPr lang="en-US" altLang="ko-KR" sz="3500" b="1">
            <a:solidFill>
              <a:schemeClr val="bg1"/>
            </a:solidFill>
          </a:endParaRPr>
        </a:p>
        <a:p>
          <a:pPr algn="ctr"/>
          <a:endParaRPr lang="en-US" altLang="ko-KR" sz="3500" b="1">
            <a:solidFill>
              <a:schemeClr val="bg1"/>
            </a:solidFill>
          </a:endParaRPr>
        </a:p>
        <a:p>
          <a:pPr algn="ctr"/>
          <a:r>
            <a:rPr lang="ko-KR" altLang="en-US" sz="3500" b="1">
              <a:solidFill>
                <a:schemeClr val="bg1"/>
              </a:solidFill>
            </a:rPr>
            <a:t>개</a:t>
          </a:r>
          <a:endParaRPr lang="en-US" altLang="ko-KR" sz="3500" b="1">
            <a:solidFill>
              <a:schemeClr val="bg1"/>
            </a:solidFill>
          </a:endParaRPr>
        </a:p>
        <a:p>
          <a:pPr algn="ctr"/>
          <a:r>
            <a:rPr lang="ko-KR" altLang="en-US" sz="3500" b="1">
              <a:solidFill>
                <a:schemeClr val="bg1"/>
              </a:solidFill>
            </a:rPr>
            <a:t>요</a:t>
          </a:r>
        </a:p>
      </xdr:txBody>
    </xdr:sp>
    <xdr:clientData/>
  </xdr:twoCellAnchor>
  <xdr:twoCellAnchor editAs="oneCell">
    <xdr:from>
      <xdr:col>10</xdr:col>
      <xdr:colOff>558166</xdr:colOff>
      <xdr:row>84</xdr:row>
      <xdr:rowOff>169862</xdr:rowOff>
    </xdr:from>
    <xdr:to>
      <xdr:col>12</xdr:col>
      <xdr:colOff>1202829</xdr:colOff>
      <xdr:row>102</xdr:row>
      <xdr:rowOff>33522</xdr:rowOff>
    </xdr:to>
    <xdr:pic>
      <xdr:nvPicPr>
        <xdr:cNvPr id="16" name="그림 15">
          <a:extLst>
            <a:ext uri="{FF2B5EF4-FFF2-40B4-BE49-F238E27FC236}">
              <a16:creationId xmlns:a16="http://schemas.microsoft.com/office/drawing/2014/main" id="{36282942-B401-BD25-4B94-CAA44BB26CCE}"/>
            </a:ext>
          </a:extLst>
        </xdr:cNvPr>
        <xdr:cNvPicPr>
          <a:picLocks noChangeAspect="1"/>
        </xdr:cNvPicPr>
      </xdr:nvPicPr>
      <xdr:blipFill>
        <a:blip xmlns:r="http://schemas.openxmlformats.org/officeDocument/2006/relationships" r:embed="rId16"/>
        <a:stretch>
          <a:fillRect/>
        </a:stretch>
      </xdr:blipFill>
      <xdr:spPr>
        <a:xfrm>
          <a:off x="19195416" y="37507862"/>
          <a:ext cx="6010413" cy="3864160"/>
        </a:xfrm>
        <a:prstGeom prst="rect">
          <a:avLst/>
        </a:prstGeom>
      </xdr:spPr>
    </xdr:pic>
    <xdr:clientData/>
  </xdr:twoCellAnchor>
  <xdr:twoCellAnchor editAs="oneCell">
    <xdr:from>
      <xdr:col>6</xdr:col>
      <xdr:colOff>2788602</xdr:colOff>
      <xdr:row>84</xdr:row>
      <xdr:rowOff>85090</xdr:rowOff>
    </xdr:from>
    <xdr:to>
      <xdr:col>8</xdr:col>
      <xdr:colOff>897501</xdr:colOff>
      <xdr:row>101</xdr:row>
      <xdr:rowOff>172905</xdr:rowOff>
    </xdr:to>
    <xdr:pic>
      <xdr:nvPicPr>
        <xdr:cNvPr id="15" name="그림 14">
          <a:extLst>
            <a:ext uri="{FF2B5EF4-FFF2-40B4-BE49-F238E27FC236}">
              <a16:creationId xmlns:a16="http://schemas.microsoft.com/office/drawing/2014/main" id="{EA81E7B0-3986-8052-E02F-7DE193252AF2}"/>
            </a:ext>
          </a:extLst>
        </xdr:cNvPr>
        <xdr:cNvPicPr>
          <a:picLocks noChangeAspect="1"/>
        </xdr:cNvPicPr>
      </xdr:nvPicPr>
      <xdr:blipFill>
        <a:blip xmlns:r="http://schemas.openxmlformats.org/officeDocument/2006/relationships" r:embed="rId17"/>
        <a:stretch>
          <a:fillRect/>
        </a:stretch>
      </xdr:blipFill>
      <xdr:spPr>
        <a:xfrm>
          <a:off x="11742102" y="36311840"/>
          <a:ext cx="5831769" cy="3600000"/>
        </a:xfrm>
        <a:prstGeom prst="rect">
          <a:avLst/>
        </a:prstGeom>
      </xdr:spPr>
    </xdr:pic>
    <xdr:clientData/>
  </xdr:twoCellAnchor>
  <xdr:twoCellAnchor editAs="oneCell">
    <xdr:from>
      <xdr:col>7</xdr:col>
      <xdr:colOff>1226183</xdr:colOff>
      <xdr:row>90</xdr:row>
      <xdr:rowOff>130490</xdr:rowOff>
    </xdr:from>
    <xdr:to>
      <xdr:col>8</xdr:col>
      <xdr:colOff>401285</xdr:colOff>
      <xdr:row>116</xdr:row>
      <xdr:rowOff>172360</xdr:rowOff>
    </xdr:to>
    <xdr:pic>
      <xdr:nvPicPr>
        <xdr:cNvPr id="24" name="그림 23">
          <a:extLst>
            <a:ext uri="{FF2B5EF4-FFF2-40B4-BE49-F238E27FC236}">
              <a16:creationId xmlns:a16="http://schemas.microsoft.com/office/drawing/2014/main" id="{45FF497F-571A-EFA5-2EC0-436D03D0A590}"/>
            </a:ext>
          </a:extLst>
        </xdr:cNvPr>
        <xdr:cNvPicPr>
          <a:picLocks noChangeAspect="1"/>
        </xdr:cNvPicPr>
      </xdr:nvPicPr>
      <xdr:blipFill>
        <a:blip xmlns:r="http://schemas.openxmlformats.org/officeDocument/2006/relationships" r:embed="rId18"/>
        <a:stretch>
          <a:fillRect/>
        </a:stretch>
      </xdr:blipFill>
      <xdr:spPr>
        <a:xfrm>
          <a:off x="14037308" y="37595490"/>
          <a:ext cx="3028917" cy="5398095"/>
        </a:xfrm>
        <a:prstGeom prst="rect">
          <a:avLst/>
        </a:prstGeom>
      </xdr:spPr>
    </xdr:pic>
    <xdr:clientData/>
  </xdr:twoCellAnchor>
  <xdr:twoCellAnchor editAs="oneCell">
    <xdr:from>
      <xdr:col>11</xdr:col>
      <xdr:colOff>1623376</xdr:colOff>
      <xdr:row>89</xdr:row>
      <xdr:rowOff>180338</xdr:rowOff>
    </xdr:from>
    <xdr:to>
      <xdr:col>12</xdr:col>
      <xdr:colOff>587239</xdr:colOff>
      <xdr:row>124</xdr:row>
      <xdr:rowOff>161023</xdr:rowOff>
    </xdr:to>
    <xdr:pic>
      <xdr:nvPicPr>
        <xdr:cNvPr id="23" name="그림 22">
          <a:extLst>
            <a:ext uri="{FF2B5EF4-FFF2-40B4-BE49-F238E27FC236}">
              <a16:creationId xmlns:a16="http://schemas.microsoft.com/office/drawing/2014/main" id="{8A5AD5A9-099F-C41F-84A7-27C3DB89405A}"/>
            </a:ext>
          </a:extLst>
        </xdr:cNvPr>
        <xdr:cNvPicPr>
          <a:picLocks noChangeAspect="1"/>
        </xdr:cNvPicPr>
      </xdr:nvPicPr>
      <xdr:blipFill>
        <a:blip xmlns:r="http://schemas.openxmlformats.org/officeDocument/2006/relationships" r:embed="rId19"/>
        <a:stretch>
          <a:fillRect/>
        </a:stretch>
      </xdr:blipFill>
      <xdr:spPr>
        <a:xfrm>
          <a:off x="21752876" y="38629588"/>
          <a:ext cx="2837363" cy="7759435"/>
        </a:xfrm>
        <a:prstGeom prst="rect">
          <a:avLst/>
        </a:prstGeom>
      </xdr:spPr>
    </xdr:pic>
    <xdr:clientData/>
  </xdr:twoCellAnchor>
  <xdr:twoCellAnchor editAs="oneCell">
    <xdr:from>
      <xdr:col>7</xdr:col>
      <xdr:colOff>2946962</xdr:colOff>
      <xdr:row>95</xdr:row>
      <xdr:rowOff>175894</xdr:rowOff>
    </xdr:from>
    <xdr:to>
      <xdr:col>11</xdr:col>
      <xdr:colOff>778214</xdr:colOff>
      <xdr:row>139</xdr:row>
      <xdr:rowOff>156845</xdr:rowOff>
    </xdr:to>
    <xdr:pic>
      <xdr:nvPicPr>
        <xdr:cNvPr id="22" name="그림 21">
          <a:extLst>
            <a:ext uri="{FF2B5EF4-FFF2-40B4-BE49-F238E27FC236}">
              <a16:creationId xmlns:a16="http://schemas.microsoft.com/office/drawing/2014/main" id="{9FADECAF-25A5-D50E-CD7E-E065EA620EA0}"/>
            </a:ext>
          </a:extLst>
        </xdr:cNvPr>
        <xdr:cNvPicPr>
          <a:picLocks noChangeAspect="1"/>
        </xdr:cNvPicPr>
      </xdr:nvPicPr>
      <xdr:blipFill>
        <a:blip xmlns:r="http://schemas.openxmlformats.org/officeDocument/2006/relationships" r:embed="rId20"/>
        <a:stretch>
          <a:fillRect/>
        </a:stretch>
      </xdr:blipFill>
      <xdr:spPr>
        <a:xfrm>
          <a:off x="15837462" y="39958644"/>
          <a:ext cx="5070252" cy="9759951"/>
        </a:xfrm>
        <a:prstGeom prst="rect">
          <a:avLst/>
        </a:prstGeom>
      </xdr:spPr>
    </xdr:pic>
    <xdr:clientData/>
  </xdr:twoCellAnchor>
  <xdr:twoCellAnchor>
    <xdr:from>
      <xdr:col>7</xdr:col>
      <xdr:colOff>1640840</xdr:colOff>
      <xdr:row>75</xdr:row>
      <xdr:rowOff>97155</xdr:rowOff>
    </xdr:from>
    <xdr:to>
      <xdr:col>11</xdr:col>
      <xdr:colOff>1268730</xdr:colOff>
      <xdr:row>81</xdr:row>
      <xdr:rowOff>172402</xdr:rowOff>
    </xdr:to>
    <xdr:sp macro="" textlink="">
      <xdr:nvSpPr>
        <xdr:cNvPr id="18" name="직사각형 17">
          <a:extLst>
            <a:ext uri="{FF2B5EF4-FFF2-40B4-BE49-F238E27FC236}">
              <a16:creationId xmlns:a16="http://schemas.microsoft.com/office/drawing/2014/main" id="{BB782856-48C3-41C9-90B6-C18A682D234A}"/>
            </a:ext>
          </a:extLst>
        </xdr:cNvPr>
        <xdr:cNvSpPr/>
      </xdr:nvSpPr>
      <xdr:spPr>
        <a:xfrm>
          <a:off x="14475778" y="34887218"/>
          <a:ext cx="6819265" cy="1361122"/>
        </a:xfrm>
        <a:prstGeom prst="rect">
          <a:avLst/>
        </a:prstGeom>
        <a:solidFill>
          <a:schemeClr val="tx1">
            <a:lumMod val="75000"/>
            <a:lumOff val="25000"/>
          </a:schemeClr>
        </a:solidFill>
      </xdr:spPr>
      <xdr:style>
        <a:lnRef idx="2">
          <a:schemeClr val="dk1">
            <a:shade val="15000"/>
          </a:schemeClr>
        </a:lnRef>
        <a:fillRef idx="1">
          <a:schemeClr val="dk1"/>
        </a:fillRef>
        <a:effectRef idx="0">
          <a:schemeClr val="dk1"/>
        </a:effectRef>
        <a:fontRef idx="minor">
          <a:schemeClr val="lt1"/>
        </a:fontRef>
      </xdr:style>
      <xdr:txBody>
        <a:bodyPr vertOverflow="clip" horzOverflow="clip" rtlCol="0" anchor="ctr"/>
        <a:lstStyle/>
        <a:p>
          <a:pPr algn="ctr"/>
          <a:r>
            <a:rPr lang="ko-KR" altLang="en-US" sz="3500" b="1"/>
            <a:t>협력업체 및 재활용 사례</a:t>
          </a:r>
          <a:endParaRPr lang="en-US" altLang="ko-KR" sz="3500" b="1"/>
        </a:p>
      </xdr:txBody>
    </xdr:sp>
    <xdr:clientData/>
  </xdr:twoCellAnchor>
</xdr:wsDr>
</file>

<file path=xl/drawings/drawing3.xml><?xml version="1.0" encoding="utf-8"?>
<xdr:wsDr xmlns:xdr="http://schemas.openxmlformats.org/drawingml/2006/spreadsheetDrawing" xmlns:a="http://schemas.openxmlformats.org/drawingml/2006/main">
  <xdr:twoCellAnchor editAs="oneCell">
    <xdr:from>
      <xdr:col>1</xdr:col>
      <xdr:colOff>136020</xdr:colOff>
      <xdr:row>14</xdr:row>
      <xdr:rowOff>134827</xdr:rowOff>
    </xdr:from>
    <xdr:to>
      <xdr:col>4</xdr:col>
      <xdr:colOff>73571</xdr:colOff>
      <xdr:row>14</xdr:row>
      <xdr:rowOff>5085262</xdr:rowOff>
    </xdr:to>
    <xdr:pic>
      <xdr:nvPicPr>
        <xdr:cNvPr id="5" name="그림 4">
          <a:extLst>
            <a:ext uri="{FF2B5EF4-FFF2-40B4-BE49-F238E27FC236}">
              <a16:creationId xmlns:a16="http://schemas.microsoft.com/office/drawing/2014/main" id="{26BD68AC-FFC3-4AFA-B51C-BF752D71F14F}"/>
            </a:ext>
          </a:extLst>
        </xdr:cNvPr>
        <xdr:cNvPicPr>
          <a:picLocks noChangeAspect="1"/>
        </xdr:cNvPicPr>
      </xdr:nvPicPr>
      <xdr:blipFill>
        <a:blip xmlns:r="http://schemas.openxmlformats.org/officeDocument/2006/relationships" r:embed="rId1"/>
        <a:stretch>
          <a:fillRect/>
        </a:stretch>
      </xdr:blipFill>
      <xdr:spPr>
        <a:xfrm>
          <a:off x="394556" y="7890898"/>
          <a:ext cx="6904408" cy="4954245"/>
        </a:xfrm>
        <a:prstGeom prst="rect">
          <a:avLst/>
        </a:prstGeom>
        <a:ln>
          <a:solidFill>
            <a:schemeClr val="tx1"/>
          </a:solidFill>
        </a:ln>
        <a:effectLst>
          <a:outerShdw blurRad="50800" dist="38100" dir="2700000" algn="tl" rotWithShape="0">
            <a:prstClr val="black">
              <a:alpha val="40000"/>
            </a:prstClr>
          </a:outerShdw>
        </a:effectLst>
      </xdr:spPr>
    </xdr:pic>
    <xdr:clientData/>
  </xdr:twoCellAnchor>
  <xdr:twoCellAnchor editAs="oneCell">
    <xdr:from>
      <xdr:col>10</xdr:col>
      <xdr:colOff>136072</xdr:colOff>
      <xdr:row>25</xdr:row>
      <xdr:rowOff>108857</xdr:rowOff>
    </xdr:from>
    <xdr:to>
      <xdr:col>11</xdr:col>
      <xdr:colOff>2075387</xdr:colOff>
      <xdr:row>25</xdr:row>
      <xdr:rowOff>4779332</xdr:rowOff>
    </xdr:to>
    <xdr:pic>
      <xdr:nvPicPr>
        <xdr:cNvPr id="2" name="그림 1">
          <a:hlinkClick xmlns:r="http://schemas.openxmlformats.org/officeDocument/2006/relationships" r:id="rId2"/>
          <a:extLst>
            <a:ext uri="{FF2B5EF4-FFF2-40B4-BE49-F238E27FC236}">
              <a16:creationId xmlns:a16="http://schemas.microsoft.com/office/drawing/2014/main" id="{57AD5DD8-9911-D8C6-4BBB-7EF3F736A34E}"/>
            </a:ext>
          </a:extLst>
        </xdr:cNvPr>
        <xdr:cNvPicPr>
          <a:picLocks noChangeAspect="1"/>
        </xdr:cNvPicPr>
      </xdr:nvPicPr>
      <xdr:blipFill>
        <a:blip xmlns:r="http://schemas.openxmlformats.org/officeDocument/2006/relationships" r:embed="rId3"/>
        <a:stretch>
          <a:fillRect/>
        </a:stretch>
      </xdr:blipFill>
      <xdr:spPr>
        <a:xfrm>
          <a:off x="18696215" y="24479250"/>
          <a:ext cx="3437733" cy="4678095"/>
        </a:xfrm>
        <a:prstGeom prst="rect">
          <a:avLst/>
        </a:prstGeom>
      </xdr:spPr>
    </xdr:pic>
    <xdr:clientData/>
  </xdr:twoCellAnchor>
  <xdr:twoCellAnchor editAs="oneCell">
    <xdr:from>
      <xdr:col>1</xdr:col>
      <xdr:colOff>819151</xdr:colOff>
      <xdr:row>29</xdr:row>
      <xdr:rowOff>114300</xdr:rowOff>
    </xdr:from>
    <xdr:to>
      <xdr:col>5</xdr:col>
      <xdr:colOff>248235</xdr:colOff>
      <xdr:row>51</xdr:row>
      <xdr:rowOff>191820</xdr:rowOff>
    </xdr:to>
    <xdr:pic>
      <xdr:nvPicPr>
        <xdr:cNvPr id="3" name="그림 2">
          <a:extLst>
            <a:ext uri="{FF2B5EF4-FFF2-40B4-BE49-F238E27FC236}">
              <a16:creationId xmlns:a16="http://schemas.microsoft.com/office/drawing/2014/main" id="{A2504F83-1A2E-81A6-8A84-700A1BA2953A}"/>
            </a:ext>
          </a:extLst>
        </xdr:cNvPr>
        <xdr:cNvPicPr>
          <a:picLocks noChangeAspect="1"/>
        </xdr:cNvPicPr>
      </xdr:nvPicPr>
      <xdr:blipFill>
        <a:blip xmlns:r="http://schemas.openxmlformats.org/officeDocument/2006/relationships" r:embed="rId4"/>
        <a:stretch>
          <a:fillRect/>
        </a:stretch>
      </xdr:blipFill>
      <xdr:spPr>
        <a:xfrm>
          <a:off x="1085851" y="30575250"/>
          <a:ext cx="6683324" cy="4687620"/>
        </a:xfrm>
        <a:prstGeom prst="rect">
          <a:avLst/>
        </a:prstGeom>
      </xdr:spPr>
    </xdr:pic>
    <xdr:clientData/>
  </xdr:twoCellAnchor>
  <xdr:twoCellAnchor editAs="oneCell">
    <xdr:from>
      <xdr:col>1</xdr:col>
      <xdr:colOff>323850</xdr:colOff>
      <xdr:row>52</xdr:row>
      <xdr:rowOff>76200</xdr:rowOff>
    </xdr:from>
    <xdr:to>
      <xdr:col>5</xdr:col>
      <xdr:colOff>664416</xdr:colOff>
      <xdr:row>74</xdr:row>
      <xdr:rowOff>149910</xdr:rowOff>
    </xdr:to>
    <xdr:pic>
      <xdr:nvPicPr>
        <xdr:cNvPr id="4" name="그림 3">
          <a:extLst>
            <a:ext uri="{FF2B5EF4-FFF2-40B4-BE49-F238E27FC236}">
              <a16:creationId xmlns:a16="http://schemas.microsoft.com/office/drawing/2014/main" id="{B0863A91-F422-B99C-F70D-424B5E31644A}"/>
            </a:ext>
          </a:extLst>
        </xdr:cNvPr>
        <xdr:cNvPicPr>
          <a:picLocks noChangeAspect="1"/>
        </xdr:cNvPicPr>
      </xdr:nvPicPr>
      <xdr:blipFill>
        <a:blip xmlns:r="http://schemas.openxmlformats.org/officeDocument/2006/relationships" r:embed="rId5"/>
        <a:stretch>
          <a:fillRect/>
        </a:stretch>
      </xdr:blipFill>
      <xdr:spPr>
        <a:xfrm>
          <a:off x="590550" y="35356800"/>
          <a:ext cx="7602426" cy="4683810"/>
        </a:xfrm>
        <a:prstGeom prst="rect">
          <a:avLst/>
        </a:prstGeom>
      </xdr:spPr>
    </xdr:pic>
    <xdr:clientData/>
  </xdr:twoCellAnchor>
  <xdr:twoCellAnchor editAs="oneCell">
    <xdr:from>
      <xdr:col>5</xdr:col>
      <xdr:colOff>914401</xdr:colOff>
      <xdr:row>29</xdr:row>
      <xdr:rowOff>15240</xdr:rowOff>
    </xdr:from>
    <xdr:to>
      <xdr:col>7</xdr:col>
      <xdr:colOff>3810018</xdr:colOff>
      <xdr:row>51</xdr:row>
      <xdr:rowOff>96570</xdr:rowOff>
    </xdr:to>
    <xdr:pic>
      <xdr:nvPicPr>
        <xdr:cNvPr id="6" name="그림 5">
          <a:extLst>
            <a:ext uri="{FF2B5EF4-FFF2-40B4-BE49-F238E27FC236}">
              <a16:creationId xmlns:a16="http://schemas.microsoft.com/office/drawing/2014/main" id="{C6157731-2D91-B145-9B4F-01614ECBD51D}"/>
            </a:ext>
          </a:extLst>
        </xdr:cNvPr>
        <xdr:cNvPicPr>
          <a:picLocks noChangeAspect="1" noChangeArrowheads="1"/>
        </xdr:cNvPicPr>
      </xdr:nvPicPr>
      <xdr:blipFill>
        <a:blip xmlns:r="http://schemas.openxmlformats.org/officeDocument/2006/relationships" r:embed="rId6" cstate="print">
          <a:extLst>
            <a:ext uri="{28A0092B-C50C-407E-A947-70E740481C1C}">
              <a14:useLocalDpi xmlns:a14="http://schemas.microsoft.com/office/drawing/2010/main" val="0"/>
            </a:ext>
          </a:extLst>
        </a:blip>
        <a:srcRect/>
        <a:stretch>
          <a:fillRect/>
        </a:stretch>
      </xdr:blipFill>
      <xdr:spPr bwMode="auto">
        <a:xfrm>
          <a:off x="8439151" y="30476190"/>
          <a:ext cx="8248667" cy="469143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5</xdr:col>
      <xdr:colOff>990600</xdr:colOff>
      <xdr:row>52</xdr:row>
      <xdr:rowOff>0</xdr:rowOff>
    </xdr:from>
    <xdr:to>
      <xdr:col>8</xdr:col>
      <xdr:colOff>22476</xdr:colOff>
      <xdr:row>74</xdr:row>
      <xdr:rowOff>77520</xdr:rowOff>
    </xdr:to>
    <xdr:pic>
      <xdr:nvPicPr>
        <xdr:cNvPr id="7" name="그림 6">
          <a:extLst>
            <a:ext uri="{FF2B5EF4-FFF2-40B4-BE49-F238E27FC236}">
              <a16:creationId xmlns:a16="http://schemas.microsoft.com/office/drawing/2014/main" id="{921EC681-A424-9F9B-C8FA-4C5F31ADE498}"/>
            </a:ext>
          </a:extLst>
        </xdr:cNvPr>
        <xdr:cNvPicPr>
          <a:picLocks noChangeAspect="1" noChangeArrowheads="1"/>
        </xdr:cNvPicPr>
      </xdr:nvPicPr>
      <xdr:blipFill>
        <a:blip xmlns:r="http://schemas.openxmlformats.org/officeDocument/2006/relationships" r:embed="rId7" cstate="print">
          <a:extLst>
            <a:ext uri="{28A0092B-C50C-407E-A947-70E740481C1C}">
              <a14:useLocalDpi xmlns:a14="http://schemas.microsoft.com/office/drawing/2010/main" val="0"/>
            </a:ext>
          </a:extLst>
        </a:blip>
        <a:srcRect/>
        <a:stretch>
          <a:fillRect/>
        </a:stretch>
      </xdr:blipFill>
      <xdr:spPr bwMode="auto">
        <a:xfrm>
          <a:off x="8515350" y="35280600"/>
          <a:ext cx="8252076" cy="468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34290</xdr:colOff>
      <xdr:row>29</xdr:row>
      <xdr:rowOff>15240</xdr:rowOff>
    </xdr:from>
    <xdr:to>
      <xdr:col>12</xdr:col>
      <xdr:colOff>1087099</xdr:colOff>
      <xdr:row>51</xdr:row>
      <xdr:rowOff>92760</xdr:rowOff>
    </xdr:to>
    <xdr:pic>
      <xdr:nvPicPr>
        <xdr:cNvPr id="8" name="그림 7">
          <a:extLst>
            <a:ext uri="{FF2B5EF4-FFF2-40B4-BE49-F238E27FC236}">
              <a16:creationId xmlns:a16="http://schemas.microsoft.com/office/drawing/2014/main" id="{AA05EDD3-6C5C-1786-D479-8D596052508D}"/>
            </a:ext>
          </a:extLst>
        </xdr:cNvPr>
        <xdr:cNvPicPr>
          <a:picLocks noChangeAspect="1" noChangeArrowheads="1"/>
        </xdr:cNvPicPr>
      </xdr:nvPicPr>
      <xdr:blipFill>
        <a:blip xmlns:r="http://schemas.openxmlformats.org/officeDocument/2006/relationships" r:embed="rId8" cstate="print">
          <a:extLst>
            <a:ext uri="{28A0092B-C50C-407E-A947-70E740481C1C}">
              <a14:useLocalDpi xmlns:a14="http://schemas.microsoft.com/office/drawing/2010/main" val="0"/>
            </a:ext>
          </a:extLst>
        </a:blip>
        <a:srcRect/>
        <a:stretch>
          <a:fillRect/>
        </a:stretch>
      </xdr:blipFill>
      <xdr:spPr bwMode="auto">
        <a:xfrm>
          <a:off x="16779240" y="30476190"/>
          <a:ext cx="8272759" cy="468762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twoCellAnchor editAs="oneCell">
    <xdr:from>
      <xdr:col>8</xdr:col>
      <xdr:colOff>95251</xdr:colOff>
      <xdr:row>52</xdr:row>
      <xdr:rowOff>0</xdr:rowOff>
    </xdr:from>
    <xdr:to>
      <xdr:col>12</xdr:col>
      <xdr:colOff>1120706</xdr:colOff>
      <xdr:row>74</xdr:row>
      <xdr:rowOff>66090</xdr:rowOff>
    </xdr:to>
    <xdr:pic>
      <xdr:nvPicPr>
        <xdr:cNvPr id="9" name="그림 8">
          <a:extLst>
            <a:ext uri="{FF2B5EF4-FFF2-40B4-BE49-F238E27FC236}">
              <a16:creationId xmlns:a16="http://schemas.microsoft.com/office/drawing/2014/main" id="{F9C39CC7-3D3D-ACE7-92B7-345EDA5072A8}"/>
            </a:ext>
          </a:extLst>
        </xdr:cNvPr>
        <xdr:cNvPicPr>
          <a:picLocks noChangeAspect="1" noChangeArrowheads="1"/>
        </xdr:cNvPicPr>
      </xdr:nvPicPr>
      <xdr:blipFill>
        <a:blip xmlns:r="http://schemas.openxmlformats.org/officeDocument/2006/relationships" r:embed="rId9" cstate="print">
          <a:extLst>
            <a:ext uri="{28A0092B-C50C-407E-A947-70E740481C1C}">
              <a14:useLocalDpi xmlns:a14="http://schemas.microsoft.com/office/drawing/2010/main" val="0"/>
            </a:ext>
          </a:extLst>
        </a:blip>
        <a:srcRect/>
        <a:stretch>
          <a:fillRect/>
        </a:stretch>
      </xdr:blipFill>
      <xdr:spPr bwMode="auto">
        <a:xfrm>
          <a:off x="16840201" y="35280600"/>
          <a:ext cx="8245405" cy="4676190"/>
        </a:xfrm>
        <a:prstGeom prst="rect">
          <a:avLst/>
        </a:prstGeom>
        <a:noFill/>
        <a:extLst>
          <a:ext uri="{909E8E84-426E-40DD-AFC4-6F175D3DCCD1}">
            <a14:hiddenFill xmlns:a14="http://schemas.microsoft.com/office/drawing/2010/main">
              <a:solidFill>
                <a:srgbClr val="FFFFFF"/>
              </a:solidFill>
            </a14:hiddenFill>
          </a:ext>
        </a:extLst>
      </xdr:spPr>
    </xdr:pic>
    <xdr:clientData/>
  </xdr:twoCellAnchor>
</xdr:wsDr>
</file>

<file path=xl/drawings/drawing4.xml><?xml version="1.0" encoding="utf-8"?>
<xdr:wsDr xmlns:xdr="http://schemas.openxmlformats.org/drawingml/2006/spreadsheetDrawing" xmlns:a="http://schemas.openxmlformats.org/drawingml/2006/main">
  <xdr:twoCellAnchor editAs="oneCell">
    <xdr:from>
      <xdr:col>10</xdr:col>
      <xdr:colOff>563880</xdr:colOff>
      <xdr:row>21</xdr:row>
      <xdr:rowOff>111442</xdr:rowOff>
    </xdr:from>
    <xdr:to>
      <xdr:col>12</xdr:col>
      <xdr:colOff>1026227</xdr:colOff>
      <xdr:row>21</xdr:row>
      <xdr:rowOff>2989537</xdr:rowOff>
    </xdr:to>
    <xdr:pic>
      <xdr:nvPicPr>
        <xdr:cNvPr id="2" name="그림 1">
          <a:extLst>
            <a:ext uri="{FF2B5EF4-FFF2-40B4-BE49-F238E27FC236}">
              <a16:creationId xmlns:a16="http://schemas.microsoft.com/office/drawing/2014/main" id="{8E3BE70D-9C64-F83C-DB9C-B8D778C7C1C6}"/>
            </a:ext>
          </a:extLst>
        </xdr:cNvPr>
        <xdr:cNvPicPr>
          <a:picLocks noChangeAspect="1"/>
        </xdr:cNvPicPr>
      </xdr:nvPicPr>
      <xdr:blipFill>
        <a:blip xmlns:r="http://schemas.openxmlformats.org/officeDocument/2006/relationships" r:embed="rId1"/>
        <a:stretch>
          <a:fillRect/>
        </a:stretch>
      </xdr:blipFill>
      <xdr:spPr>
        <a:xfrm>
          <a:off x="19113818" y="18208942"/>
          <a:ext cx="5796347" cy="2881905"/>
        </a:xfrm>
        <a:prstGeom prst="rect">
          <a:avLst/>
        </a:prstGeom>
      </xdr:spPr>
    </xdr:pic>
    <xdr:clientData/>
  </xdr:twoCellAnchor>
  <xdr:twoCellAnchor editAs="oneCell">
    <xdr:from>
      <xdr:col>10</xdr:col>
      <xdr:colOff>117158</xdr:colOff>
      <xdr:row>24</xdr:row>
      <xdr:rowOff>69533</xdr:rowOff>
    </xdr:from>
    <xdr:to>
      <xdr:col>12</xdr:col>
      <xdr:colOff>1544804</xdr:colOff>
      <xdr:row>24</xdr:row>
      <xdr:rowOff>2943818</xdr:rowOff>
    </xdr:to>
    <xdr:pic>
      <xdr:nvPicPr>
        <xdr:cNvPr id="3" name="그림 2">
          <a:extLst>
            <a:ext uri="{FF2B5EF4-FFF2-40B4-BE49-F238E27FC236}">
              <a16:creationId xmlns:a16="http://schemas.microsoft.com/office/drawing/2014/main" id="{6FB825C5-DB3E-FBC2-C5A4-A464BD0444C7}"/>
            </a:ext>
          </a:extLst>
        </xdr:cNvPr>
        <xdr:cNvPicPr>
          <a:picLocks noChangeAspect="1"/>
        </xdr:cNvPicPr>
      </xdr:nvPicPr>
      <xdr:blipFill>
        <a:blip xmlns:r="http://schemas.openxmlformats.org/officeDocument/2006/relationships" r:embed="rId2"/>
        <a:stretch>
          <a:fillRect/>
        </a:stretch>
      </xdr:blipFill>
      <xdr:spPr>
        <a:xfrm>
          <a:off x="18667096" y="23929658"/>
          <a:ext cx="6765456" cy="2872380"/>
        </a:xfrm>
        <a:prstGeom prst="rect">
          <a:avLst/>
        </a:prstGeom>
      </xdr:spPr>
    </xdr:pic>
    <xdr:clientData/>
  </xdr:twoCellAnchor>
  <xdr:twoCellAnchor editAs="oneCell">
    <xdr:from>
      <xdr:col>10</xdr:col>
      <xdr:colOff>157162</xdr:colOff>
      <xdr:row>27</xdr:row>
      <xdr:rowOff>53340</xdr:rowOff>
    </xdr:from>
    <xdr:to>
      <xdr:col>12</xdr:col>
      <xdr:colOff>1475975</xdr:colOff>
      <xdr:row>27</xdr:row>
      <xdr:rowOff>2784157</xdr:rowOff>
    </xdr:to>
    <xdr:pic>
      <xdr:nvPicPr>
        <xdr:cNvPr id="4" name="그림 3">
          <a:extLst>
            <a:ext uri="{FF2B5EF4-FFF2-40B4-BE49-F238E27FC236}">
              <a16:creationId xmlns:a16="http://schemas.microsoft.com/office/drawing/2014/main" id="{ACF98F73-2B08-D4AE-DE8B-B0578E8C27C3}"/>
            </a:ext>
          </a:extLst>
        </xdr:cNvPr>
        <xdr:cNvPicPr>
          <a:picLocks noChangeAspect="1"/>
        </xdr:cNvPicPr>
      </xdr:nvPicPr>
      <xdr:blipFill>
        <a:blip xmlns:r="http://schemas.openxmlformats.org/officeDocument/2006/relationships" r:embed="rId3"/>
        <a:stretch>
          <a:fillRect/>
        </a:stretch>
      </xdr:blipFill>
      <xdr:spPr>
        <a:xfrm>
          <a:off x="18707100" y="29676090"/>
          <a:ext cx="6654718" cy="2730817"/>
        </a:xfrm>
        <a:prstGeom prst="rect">
          <a:avLst/>
        </a:prstGeom>
      </xdr:spPr>
    </xdr:pic>
    <xdr:clientData/>
  </xdr:twoCellAnchor>
  <xdr:twoCellAnchor editAs="oneCell">
    <xdr:from>
      <xdr:col>10</xdr:col>
      <xdr:colOff>210501</xdr:colOff>
      <xdr:row>30</xdr:row>
      <xdr:rowOff>97155</xdr:rowOff>
    </xdr:from>
    <xdr:to>
      <xdr:col>12</xdr:col>
      <xdr:colOff>1351050</xdr:colOff>
      <xdr:row>30</xdr:row>
      <xdr:rowOff>2740342</xdr:rowOff>
    </xdr:to>
    <xdr:pic>
      <xdr:nvPicPr>
        <xdr:cNvPr id="5" name="그림 4">
          <a:extLst>
            <a:ext uri="{FF2B5EF4-FFF2-40B4-BE49-F238E27FC236}">
              <a16:creationId xmlns:a16="http://schemas.microsoft.com/office/drawing/2014/main" id="{C7940A99-2098-27D7-AEFB-4660DF7FDC5E}"/>
            </a:ext>
          </a:extLst>
        </xdr:cNvPr>
        <xdr:cNvPicPr>
          <a:picLocks noChangeAspect="1"/>
        </xdr:cNvPicPr>
      </xdr:nvPicPr>
      <xdr:blipFill>
        <a:blip xmlns:r="http://schemas.openxmlformats.org/officeDocument/2006/relationships" r:embed="rId4"/>
        <a:stretch>
          <a:fillRect/>
        </a:stretch>
      </xdr:blipFill>
      <xdr:spPr>
        <a:xfrm>
          <a:off x="18760439" y="35482530"/>
          <a:ext cx="6478359" cy="2643187"/>
        </a:xfrm>
        <a:prstGeom prst="rect">
          <a:avLst/>
        </a:prstGeom>
      </xdr:spPr>
    </xdr:pic>
    <xdr:clientData/>
  </xdr:twoCellAnchor>
  <xdr:twoCellAnchor editAs="oneCell">
    <xdr:from>
      <xdr:col>10</xdr:col>
      <xdr:colOff>144782</xdr:colOff>
      <xdr:row>33</xdr:row>
      <xdr:rowOff>20002</xdr:rowOff>
    </xdr:from>
    <xdr:to>
      <xdr:col>12</xdr:col>
      <xdr:colOff>1426627</xdr:colOff>
      <xdr:row>33</xdr:row>
      <xdr:rowOff>2492692</xdr:rowOff>
    </xdr:to>
    <xdr:pic>
      <xdr:nvPicPr>
        <xdr:cNvPr id="6" name="그림 5">
          <a:extLst>
            <a:ext uri="{FF2B5EF4-FFF2-40B4-BE49-F238E27FC236}">
              <a16:creationId xmlns:a16="http://schemas.microsoft.com/office/drawing/2014/main" id="{1866B1B3-4FA8-88E8-ED36-6B09C14B0F97}"/>
            </a:ext>
          </a:extLst>
        </xdr:cNvPr>
        <xdr:cNvPicPr>
          <a:picLocks noChangeAspect="1"/>
        </xdr:cNvPicPr>
      </xdr:nvPicPr>
      <xdr:blipFill>
        <a:blip xmlns:r="http://schemas.openxmlformats.org/officeDocument/2006/relationships" r:embed="rId5"/>
        <a:stretch>
          <a:fillRect/>
        </a:stretch>
      </xdr:blipFill>
      <xdr:spPr>
        <a:xfrm>
          <a:off x="18694720" y="41168002"/>
          <a:ext cx="6619655" cy="2476500"/>
        </a:xfrm>
        <a:prstGeom prst="rect">
          <a:avLst/>
        </a:prstGeom>
      </xdr:spPr>
    </xdr:pic>
    <xdr:clientData/>
  </xdr:twoCellAnchor>
  <xdr:twoCellAnchor editAs="oneCell">
    <xdr:from>
      <xdr:col>10</xdr:col>
      <xdr:colOff>95250</xdr:colOff>
      <xdr:row>36</xdr:row>
      <xdr:rowOff>55244</xdr:rowOff>
    </xdr:from>
    <xdr:to>
      <xdr:col>12</xdr:col>
      <xdr:colOff>1464859</xdr:colOff>
      <xdr:row>36</xdr:row>
      <xdr:rowOff>2916194</xdr:rowOff>
    </xdr:to>
    <xdr:pic>
      <xdr:nvPicPr>
        <xdr:cNvPr id="7" name="그림 6">
          <a:extLst>
            <a:ext uri="{FF2B5EF4-FFF2-40B4-BE49-F238E27FC236}">
              <a16:creationId xmlns:a16="http://schemas.microsoft.com/office/drawing/2014/main" id="{84D9A018-5DCF-86E1-53CD-E68F82863A81}"/>
            </a:ext>
          </a:extLst>
        </xdr:cNvPr>
        <xdr:cNvPicPr>
          <a:picLocks noChangeAspect="1"/>
        </xdr:cNvPicPr>
      </xdr:nvPicPr>
      <xdr:blipFill>
        <a:blip xmlns:r="http://schemas.openxmlformats.org/officeDocument/2006/relationships" r:embed="rId6"/>
        <a:stretch>
          <a:fillRect/>
        </a:stretch>
      </xdr:blipFill>
      <xdr:spPr>
        <a:xfrm>
          <a:off x="18645188" y="46965869"/>
          <a:ext cx="6699799" cy="2864760"/>
        </a:xfrm>
        <a:prstGeom prst="rect">
          <a:avLst/>
        </a:prstGeom>
      </xdr:spPr>
    </xdr:pic>
    <xdr:clientData/>
  </xdr:twoCellAnchor>
  <xdr:twoCellAnchor editAs="oneCell">
    <xdr:from>
      <xdr:col>11</xdr:col>
      <xdr:colOff>247650</xdr:colOff>
      <xdr:row>21</xdr:row>
      <xdr:rowOff>2057400</xdr:rowOff>
    </xdr:from>
    <xdr:to>
      <xdr:col>12</xdr:col>
      <xdr:colOff>1368360</xdr:colOff>
      <xdr:row>21</xdr:row>
      <xdr:rowOff>4876611</xdr:rowOff>
    </xdr:to>
    <xdr:pic>
      <xdr:nvPicPr>
        <xdr:cNvPr id="8" name="그림 7">
          <a:extLst>
            <a:ext uri="{FF2B5EF4-FFF2-40B4-BE49-F238E27FC236}">
              <a16:creationId xmlns:a16="http://schemas.microsoft.com/office/drawing/2014/main" id="{E23FE0BF-8745-4FB5-AB8A-AD5C73C453EA}"/>
            </a:ext>
          </a:extLst>
        </xdr:cNvPr>
        <xdr:cNvPicPr>
          <a:picLocks noChangeAspect="1"/>
        </xdr:cNvPicPr>
      </xdr:nvPicPr>
      <xdr:blipFill>
        <a:blip xmlns:r="http://schemas.openxmlformats.org/officeDocument/2006/relationships" r:embed="rId7"/>
        <a:stretch>
          <a:fillRect/>
        </a:stretch>
      </xdr:blipFill>
      <xdr:spPr>
        <a:xfrm>
          <a:off x="20345400" y="20231100"/>
          <a:ext cx="4987860" cy="2819211"/>
        </a:xfrm>
        <a:prstGeom prst="rect">
          <a:avLst/>
        </a:prstGeom>
      </xdr:spPr>
    </xdr:pic>
    <xdr:clientData/>
  </xdr:twoCellAnchor>
</xdr:wsDr>
</file>

<file path=xl/drawings/drawing5.xml><?xml version="1.0" encoding="utf-8"?>
<xdr:wsDr xmlns:xdr="http://schemas.openxmlformats.org/drawingml/2006/spreadsheetDrawing" xmlns:a="http://schemas.openxmlformats.org/drawingml/2006/main">
  <xdr:twoCellAnchor editAs="oneCell">
    <xdr:from>
      <xdr:col>10</xdr:col>
      <xdr:colOff>247651</xdr:colOff>
      <xdr:row>21</xdr:row>
      <xdr:rowOff>190501</xdr:rowOff>
    </xdr:from>
    <xdr:to>
      <xdr:col>11</xdr:col>
      <xdr:colOff>3305962</xdr:colOff>
      <xdr:row>21</xdr:row>
      <xdr:rowOff>5063490</xdr:rowOff>
    </xdr:to>
    <xdr:pic>
      <xdr:nvPicPr>
        <xdr:cNvPr id="2" name="그림 1">
          <a:extLst>
            <a:ext uri="{FF2B5EF4-FFF2-40B4-BE49-F238E27FC236}">
              <a16:creationId xmlns:a16="http://schemas.microsoft.com/office/drawing/2014/main" id="{CAA53E45-8B81-5EEE-0CD1-A00EB40E45DC}"/>
            </a:ext>
          </a:extLst>
        </xdr:cNvPr>
        <xdr:cNvPicPr>
          <a:picLocks noChangeAspect="1"/>
        </xdr:cNvPicPr>
      </xdr:nvPicPr>
      <xdr:blipFill>
        <a:blip xmlns:r="http://schemas.openxmlformats.org/officeDocument/2006/relationships" r:embed="rId1"/>
        <a:stretch>
          <a:fillRect/>
        </a:stretch>
      </xdr:blipFill>
      <xdr:spPr>
        <a:xfrm>
          <a:off x="18859501" y="18478501"/>
          <a:ext cx="4544211" cy="4872989"/>
        </a:xfrm>
        <a:prstGeom prst="rect">
          <a:avLst/>
        </a:prstGeom>
      </xdr:spPr>
    </xdr:pic>
    <xdr:clientData/>
  </xdr:twoCellAnchor>
  <xdr:twoCellAnchor editAs="oneCell">
    <xdr:from>
      <xdr:col>10</xdr:col>
      <xdr:colOff>57150</xdr:colOff>
      <xdr:row>22</xdr:row>
      <xdr:rowOff>38101</xdr:rowOff>
    </xdr:from>
    <xdr:to>
      <xdr:col>11</xdr:col>
      <xdr:colOff>1064407</xdr:colOff>
      <xdr:row>24</xdr:row>
      <xdr:rowOff>2663190</xdr:rowOff>
    </xdr:to>
    <xdr:pic>
      <xdr:nvPicPr>
        <xdr:cNvPr id="3" name="그림 2">
          <a:extLst>
            <a:ext uri="{FF2B5EF4-FFF2-40B4-BE49-F238E27FC236}">
              <a16:creationId xmlns:a16="http://schemas.microsoft.com/office/drawing/2014/main" id="{46793B60-CE02-5F01-150C-D6AB4DC150EA}"/>
            </a:ext>
          </a:extLst>
        </xdr:cNvPr>
        <xdr:cNvPicPr>
          <a:picLocks noChangeAspect="1"/>
        </xdr:cNvPicPr>
      </xdr:nvPicPr>
      <xdr:blipFill rotWithShape="1">
        <a:blip xmlns:r="http://schemas.openxmlformats.org/officeDocument/2006/relationships" r:embed="rId2"/>
        <a:srcRect r="67840"/>
        <a:stretch/>
      </xdr:blipFill>
      <xdr:spPr>
        <a:xfrm>
          <a:off x="18669000" y="23526751"/>
          <a:ext cx="2493157" cy="3196589"/>
        </a:xfrm>
        <a:prstGeom prst="rect">
          <a:avLst/>
        </a:prstGeom>
      </xdr:spPr>
    </xdr:pic>
    <xdr:clientData/>
  </xdr:twoCellAnchor>
  <xdr:twoCellAnchor editAs="oneCell">
    <xdr:from>
      <xdr:col>10</xdr:col>
      <xdr:colOff>1238250</xdr:colOff>
      <xdr:row>23</xdr:row>
      <xdr:rowOff>133350</xdr:rowOff>
    </xdr:from>
    <xdr:to>
      <xdr:col>11</xdr:col>
      <xdr:colOff>3827486</xdr:colOff>
      <xdr:row>24</xdr:row>
      <xdr:rowOff>2286578</xdr:rowOff>
    </xdr:to>
    <xdr:pic>
      <xdr:nvPicPr>
        <xdr:cNvPr id="4" name="그림 3">
          <a:extLst>
            <a:ext uri="{FF2B5EF4-FFF2-40B4-BE49-F238E27FC236}">
              <a16:creationId xmlns:a16="http://schemas.microsoft.com/office/drawing/2014/main" id="{52784D26-D9B4-0F40-4C96-D8FEA1425BED}"/>
            </a:ext>
          </a:extLst>
        </xdr:cNvPr>
        <xdr:cNvPicPr>
          <a:picLocks noChangeAspect="1"/>
        </xdr:cNvPicPr>
      </xdr:nvPicPr>
      <xdr:blipFill>
        <a:blip xmlns:r="http://schemas.openxmlformats.org/officeDocument/2006/relationships" r:embed="rId3"/>
        <a:stretch>
          <a:fillRect/>
        </a:stretch>
      </xdr:blipFill>
      <xdr:spPr>
        <a:xfrm>
          <a:off x="19850100" y="23831550"/>
          <a:ext cx="4075136" cy="2515178"/>
        </a:xfrm>
        <a:prstGeom prst="rect">
          <a:avLst/>
        </a:prstGeom>
      </xdr:spPr>
    </xdr:pic>
    <xdr:clientData/>
  </xdr:twoCellAnchor>
  <xdr:twoCellAnchor editAs="oneCell">
    <xdr:from>
      <xdr:col>10</xdr:col>
      <xdr:colOff>152400</xdr:colOff>
      <xdr:row>26</xdr:row>
      <xdr:rowOff>152401</xdr:rowOff>
    </xdr:from>
    <xdr:to>
      <xdr:col>11</xdr:col>
      <xdr:colOff>1019316</xdr:colOff>
      <xdr:row>27</xdr:row>
      <xdr:rowOff>2800350</xdr:rowOff>
    </xdr:to>
    <xdr:pic>
      <xdr:nvPicPr>
        <xdr:cNvPr id="5" name="그림 4">
          <a:extLst>
            <a:ext uri="{FF2B5EF4-FFF2-40B4-BE49-F238E27FC236}">
              <a16:creationId xmlns:a16="http://schemas.microsoft.com/office/drawing/2014/main" id="{E2F077B2-7CD9-CF06-6A32-765B89D1948E}"/>
            </a:ext>
          </a:extLst>
        </xdr:cNvPr>
        <xdr:cNvPicPr>
          <a:picLocks noChangeAspect="1"/>
        </xdr:cNvPicPr>
      </xdr:nvPicPr>
      <xdr:blipFill rotWithShape="1">
        <a:blip xmlns:r="http://schemas.openxmlformats.org/officeDocument/2006/relationships" r:embed="rId2"/>
        <a:srcRect l="33896" r="33933"/>
        <a:stretch/>
      </xdr:blipFill>
      <xdr:spPr>
        <a:xfrm>
          <a:off x="18764250" y="28936951"/>
          <a:ext cx="2352816" cy="3009899"/>
        </a:xfrm>
        <a:prstGeom prst="rect">
          <a:avLst/>
        </a:prstGeom>
      </xdr:spPr>
    </xdr:pic>
    <xdr:clientData/>
  </xdr:twoCellAnchor>
  <xdr:twoCellAnchor editAs="oneCell">
    <xdr:from>
      <xdr:col>10</xdr:col>
      <xdr:colOff>87630</xdr:colOff>
      <xdr:row>29</xdr:row>
      <xdr:rowOff>34291</xdr:rowOff>
    </xdr:from>
    <xdr:to>
      <xdr:col>11</xdr:col>
      <xdr:colOff>1384542</xdr:colOff>
      <xdr:row>30</xdr:row>
      <xdr:rowOff>3200400</xdr:rowOff>
    </xdr:to>
    <xdr:pic>
      <xdr:nvPicPr>
        <xdr:cNvPr id="6" name="그림 5">
          <a:extLst>
            <a:ext uri="{FF2B5EF4-FFF2-40B4-BE49-F238E27FC236}">
              <a16:creationId xmlns:a16="http://schemas.microsoft.com/office/drawing/2014/main" id="{75BF4106-0733-C7F7-2DAB-84DC83AE1717}"/>
            </a:ext>
          </a:extLst>
        </xdr:cNvPr>
        <xdr:cNvPicPr>
          <a:picLocks noChangeAspect="1"/>
        </xdr:cNvPicPr>
      </xdr:nvPicPr>
      <xdr:blipFill rotWithShape="1">
        <a:blip xmlns:r="http://schemas.openxmlformats.org/officeDocument/2006/relationships" r:embed="rId2"/>
        <a:srcRect l="67625"/>
        <a:stretch/>
      </xdr:blipFill>
      <xdr:spPr>
        <a:xfrm>
          <a:off x="18699480" y="34590991"/>
          <a:ext cx="2782812" cy="3528059"/>
        </a:xfrm>
        <a:prstGeom prst="rect">
          <a:avLst/>
        </a:prstGeom>
      </xdr:spPr>
    </xdr:pic>
    <xdr:clientData/>
  </xdr:twoCellAnchor>
  <xdr:twoCellAnchor editAs="oneCell">
    <xdr:from>
      <xdr:col>11</xdr:col>
      <xdr:colOff>491490</xdr:colOff>
      <xdr:row>24</xdr:row>
      <xdr:rowOff>281940</xdr:rowOff>
    </xdr:from>
    <xdr:to>
      <xdr:col>12</xdr:col>
      <xdr:colOff>778154</xdr:colOff>
      <xdr:row>24</xdr:row>
      <xdr:rowOff>3257550</xdr:rowOff>
    </xdr:to>
    <xdr:pic>
      <xdr:nvPicPr>
        <xdr:cNvPr id="7" name="그림 6">
          <a:extLst>
            <a:ext uri="{FF2B5EF4-FFF2-40B4-BE49-F238E27FC236}">
              <a16:creationId xmlns:a16="http://schemas.microsoft.com/office/drawing/2014/main" id="{6A17179D-F7A0-93FF-DD2D-2037C876E504}"/>
            </a:ext>
          </a:extLst>
        </xdr:cNvPr>
        <xdr:cNvPicPr>
          <a:picLocks noChangeAspect="1"/>
        </xdr:cNvPicPr>
      </xdr:nvPicPr>
      <xdr:blipFill rotWithShape="1">
        <a:blip xmlns:r="http://schemas.openxmlformats.org/officeDocument/2006/relationships" r:embed="rId4"/>
        <a:srcRect t="11477"/>
        <a:stretch/>
      </xdr:blipFill>
      <xdr:spPr>
        <a:xfrm>
          <a:off x="20589240" y="24342090"/>
          <a:ext cx="4153814" cy="2975610"/>
        </a:xfrm>
        <a:prstGeom prst="rect">
          <a:avLst/>
        </a:prstGeom>
      </xdr:spPr>
    </xdr:pic>
    <xdr:clientData/>
  </xdr:twoCellAnchor>
  <xdr:twoCellAnchor editAs="oneCell">
    <xdr:from>
      <xdr:col>11</xdr:col>
      <xdr:colOff>1255285</xdr:colOff>
      <xdr:row>24</xdr:row>
      <xdr:rowOff>1367791</xdr:rowOff>
    </xdr:from>
    <xdr:to>
      <xdr:col>12</xdr:col>
      <xdr:colOff>1545341</xdr:colOff>
      <xdr:row>24</xdr:row>
      <xdr:rowOff>3920491</xdr:rowOff>
    </xdr:to>
    <xdr:pic>
      <xdr:nvPicPr>
        <xdr:cNvPr id="8" name="그림 7">
          <a:extLst>
            <a:ext uri="{FF2B5EF4-FFF2-40B4-BE49-F238E27FC236}">
              <a16:creationId xmlns:a16="http://schemas.microsoft.com/office/drawing/2014/main" id="{688B51B1-0215-630E-FCD1-9CEB55A33965}"/>
            </a:ext>
          </a:extLst>
        </xdr:cNvPr>
        <xdr:cNvPicPr>
          <a:picLocks noChangeAspect="1"/>
        </xdr:cNvPicPr>
      </xdr:nvPicPr>
      <xdr:blipFill>
        <a:blip xmlns:r="http://schemas.openxmlformats.org/officeDocument/2006/relationships" r:embed="rId5"/>
        <a:stretch>
          <a:fillRect/>
        </a:stretch>
      </xdr:blipFill>
      <xdr:spPr>
        <a:xfrm>
          <a:off x="21353035" y="25427941"/>
          <a:ext cx="4157206" cy="2552700"/>
        </a:xfrm>
        <a:prstGeom prst="rect">
          <a:avLst/>
        </a:prstGeom>
      </xdr:spPr>
    </xdr:pic>
    <xdr:clientData/>
  </xdr:twoCellAnchor>
  <xdr:twoCellAnchor editAs="oneCell">
    <xdr:from>
      <xdr:col>11</xdr:col>
      <xdr:colOff>3168091</xdr:colOff>
      <xdr:row>24</xdr:row>
      <xdr:rowOff>2628901</xdr:rowOff>
    </xdr:from>
    <xdr:to>
      <xdr:col>12</xdr:col>
      <xdr:colOff>1470659</xdr:colOff>
      <xdr:row>26</xdr:row>
      <xdr:rowOff>239545</xdr:rowOff>
    </xdr:to>
    <xdr:pic>
      <xdr:nvPicPr>
        <xdr:cNvPr id="9" name="그림 8">
          <a:extLst>
            <a:ext uri="{FF2B5EF4-FFF2-40B4-BE49-F238E27FC236}">
              <a16:creationId xmlns:a16="http://schemas.microsoft.com/office/drawing/2014/main" id="{851DFAE8-AA84-F018-DE33-208692E92DB6}"/>
            </a:ext>
          </a:extLst>
        </xdr:cNvPr>
        <xdr:cNvPicPr>
          <a:picLocks noChangeAspect="1"/>
        </xdr:cNvPicPr>
      </xdr:nvPicPr>
      <xdr:blipFill>
        <a:blip xmlns:r="http://schemas.openxmlformats.org/officeDocument/2006/relationships" r:embed="rId6"/>
        <a:stretch>
          <a:fillRect/>
        </a:stretch>
      </xdr:blipFill>
      <xdr:spPr>
        <a:xfrm>
          <a:off x="23265841" y="26689051"/>
          <a:ext cx="2169718" cy="2335044"/>
        </a:xfrm>
        <a:prstGeom prst="rect">
          <a:avLst/>
        </a:prstGeom>
      </xdr:spPr>
    </xdr:pic>
    <xdr:clientData/>
  </xdr:twoCellAnchor>
  <xdr:twoCellAnchor editAs="oneCell">
    <xdr:from>
      <xdr:col>11</xdr:col>
      <xdr:colOff>133350</xdr:colOff>
      <xdr:row>27</xdr:row>
      <xdr:rowOff>381000</xdr:rowOff>
    </xdr:from>
    <xdr:to>
      <xdr:col>12</xdr:col>
      <xdr:colOff>1386840</xdr:colOff>
      <xdr:row>27</xdr:row>
      <xdr:rowOff>4854184</xdr:rowOff>
    </xdr:to>
    <xdr:pic>
      <xdr:nvPicPr>
        <xdr:cNvPr id="10" name="그림 9">
          <a:extLst>
            <a:ext uri="{FF2B5EF4-FFF2-40B4-BE49-F238E27FC236}">
              <a16:creationId xmlns:a16="http://schemas.microsoft.com/office/drawing/2014/main" id="{7740EA8B-0741-EA01-A0BF-BDE5C17D59FB}"/>
            </a:ext>
          </a:extLst>
        </xdr:cNvPr>
        <xdr:cNvPicPr>
          <a:picLocks noChangeAspect="1"/>
        </xdr:cNvPicPr>
      </xdr:nvPicPr>
      <xdr:blipFill>
        <a:blip xmlns:r="http://schemas.openxmlformats.org/officeDocument/2006/relationships" r:embed="rId7"/>
        <a:stretch>
          <a:fillRect/>
        </a:stretch>
      </xdr:blipFill>
      <xdr:spPr>
        <a:xfrm>
          <a:off x="20231100" y="29527500"/>
          <a:ext cx="5120640" cy="4473184"/>
        </a:xfrm>
        <a:prstGeom prst="rect">
          <a:avLst/>
        </a:prstGeom>
      </xdr:spPr>
    </xdr:pic>
    <xdr:clientData/>
  </xdr:twoCellAnchor>
  <xdr:twoCellAnchor editAs="oneCell">
    <xdr:from>
      <xdr:col>10</xdr:col>
      <xdr:colOff>952501</xdr:colOff>
      <xdr:row>30</xdr:row>
      <xdr:rowOff>167640</xdr:rowOff>
    </xdr:from>
    <xdr:to>
      <xdr:col>11</xdr:col>
      <xdr:colOff>3707269</xdr:colOff>
      <xdr:row>30</xdr:row>
      <xdr:rowOff>3520440</xdr:rowOff>
    </xdr:to>
    <xdr:pic>
      <xdr:nvPicPr>
        <xdr:cNvPr id="11" name="그림 10">
          <a:extLst>
            <a:ext uri="{FF2B5EF4-FFF2-40B4-BE49-F238E27FC236}">
              <a16:creationId xmlns:a16="http://schemas.microsoft.com/office/drawing/2014/main" id="{94CC0F4D-CC06-6C6A-064B-612BD0EAA96B}"/>
            </a:ext>
          </a:extLst>
        </xdr:cNvPr>
        <xdr:cNvPicPr>
          <a:picLocks noChangeAspect="1"/>
        </xdr:cNvPicPr>
      </xdr:nvPicPr>
      <xdr:blipFill>
        <a:blip xmlns:r="http://schemas.openxmlformats.org/officeDocument/2006/relationships" r:embed="rId8"/>
        <a:stretch>
          <a:fillRect/>
        </a:stretch>
      </xdr:blipFill>
      <xdr:spPr>
        <a:xfrm>
          <a:off x="19564351" y="35086290"/>
          <a:ext cx="4240668" cy="3352800"/>
        </a:xfrm>
        <a:prstGeom prst="rect">
          <a:avLst/>
        </a:prstGeom>
      </xdr:spPr>
    </xdr:pic>
    <xdr:clientData/>
  </xdr:twoCellAnchor>
  <xdr:twoCellAnchor editAs="oneCell">
    <xdr:from>
      <xdr:col>10</xdr:col>
      <xdr:colOff>1472567</xdr:colOff>
      <xdr:row>30</xdr:row>
      <xdr:rowOff>914401</xdr:rowOff>
    </xdr:from>
    <xdr:to>
      <xdr:col>12</xdr:col>
      <xdr:colOff>1063249</xdr:colOff>
      <xdr:row>30</xdr:row>
      <xdr:rowOff>4053841</xdr:rowOff>
    </xdr:to>
    <xdr:pic>
      <xdr:nvPicPr>
        <xdr:cNvPr id="12" name="그림 11">
          <a:extLst>
            <a:ext uri="{FF2B5EF4-FFF2-40B4-BE49-F238E27FC236}">
              <a16:creationId xmlns:a16="http://schemas.microsoft.com/office/drawing/2014/main" id="{C41BBF96-F1E1-7BF2-19F6-B51A79E574F8}"/>
            </a:ext>
          </a:extLst>
        </xdr:cNvPr>
        <xdr:cNvPicPr>
          <a:picLocks noChangeAspect="1"/>
        </xdr:cNvPicPr>
      </xdr:nvPicPr>
      <xdr:blipFill>
        <a:blip xmlns:r="http://schemas.openxmlformats.org/officeDocument/2006/relationships" r:embed="rId9"/>
        <a:stretch>
          <a:fillRect/>
        </a:stretch>
      </xdr:blipFill>
      <xdr:spPr>
        <a:xfrm>
          <a:off x="20084417" y="35833051"/>
          <a:ext cx="4943732" cy="3139440"/>
        </a:xfrm>
        <a:prstGeom prst="rect">
          <a:avLst/>
        </a:prstGeom>
      </xdr:spPr>
    </xdr:pic>
    <xdr:clientData/>
  </xdr:twoCellAnchor>
  <xdr:twoCellAnchor editAs="oneCell">
    <xdr:from>
      <xdr:col>11</xdr:col>
      <xdr:colOff>1295400</xdr:colOff>
      <xdr:row>30</xdr:row>
      <xdr:rowOff>1676400</xdr:rowOff>
    </xdr:from>
    <xdr:to>
      <xdr:col>12</xdr:col>
      <xdr:colOff>1447266</xdr:colOff>
      <xdr:row>30</xdr:row>
      <xdr:rowOff>5004898</xdr:rowOff>
    </xdr:to>
    <xdr:pic>
      <xdr:nvPicPr>
        <xdr:cNvPr id="13" name="그림 12">
          <a:extLst>
            <a:ext uri="{FF2B5EF4-FFF2-40B4-BE49-F238E27FC236}">
              <a16:creationId xmlns:a16="http://schemas.microsoft.com/office/drawing/2014/main" id="{75819D9E-EAB1-FCDB-AB0D-9939B93A0864}"/>
            </a:ext>
          </a:extLst>
        </xdr:cNvPr>
        <xdr:cNvPicPr>
          <a:picLocks noChangeAspect="1"/>
        </xdr:cNvPicPr>
      </xdr:nvPicPr>
      <xdr:blipFill>
        <a:blip xmlns:r="http://schemas.openxmlformats.org/officeDocument/2006/relationships" r:embed="rId10"/>
        <a:stretch>
          <a:fillRect/>
        </a:stretch>
      </xdr:blipFill>
      <xdr:spPr>
        <a:xfrm>
          <a:off x="21393150" y="36595050"/>
          <a:ext cx="4019016" cy="3328498"/>
        </a:xfrm>
        <a:prstGeom prst="rect">
          <a:avLst/>
        </a:prstGeom>
      </xdr:spPr>
    </xdr:pic>
    <xdr:clientData/>
  </xdr:twoCellAnchor>
  <xdr:twoCellAnchor editAs="oneCell">
    <xdr:from>
      <xdr:col>11</xdr:col>
      <xdr:colOff>419100</xdr:colOff>
      <xdr:row>21</xdr:row>
      <xdr:rowOff>1771650</xdr:rowOff>
    </xdr:from>
    <xdr:to>
      <xdr:col>12</xdr:col>
      <xdr:colOff>1539810</xdr:colOff>
      <xdr:row>21</xdr:row>
      <xdr:rowOff>4594671</xdr:rowOff>
    </xdr:to>
    <xdr:pic>
      <xdr:nvPicPr>
        <xdr:cNvPr id="14" name="그림 13">
          <a:extLst>
            <a:ext uri="{FF2B5EF4-FFF2-40B4-BE49-F238E27FC236}">
              <a16:creationId xmlns:a16="http://schemas.microsoft.com/office/drawing/2014/main" id="{A40A20C9-B669-B858-B1B9-01D391947F76}"/>
            </a:ext>
          </a:extLst>
        </xdr:cNvPr>
        <xdr:cNvPicPr>
          <a:picLocks noChangeAspect="1"/>
        </xdr:cNvPicPr>
      </xdr:nvPicPr>
      <xdr:blipFill>
        <a:blip xmlns:r="http://schemas.openxmlformats.org/officeDocument/2006/relationships" r:embed="rId11"/>
        <a:stretch>
          <a:fillRect/>
        </a:stretch>
      </xdr:blipFill>
      <xdr:spPr>
        <a:xfrm>
          <a:off x="20516850" y="20059650"/>
          <a:ext cx="4987860" cy="2823021"/>
        </a:xfrm>
        <a:prstGeom prst="rect">
          <a:avLst/>
        </a:prstGeom>
      </xdr:spPr>
    </xdr:pic>
    <xdr:clientData/>
  </xdr:twoCellAnchor>
</xdr:wsDr>
</file>

<file path=xl/externalLinks/_rels/externalLink1.xml.rels><?xml version="1.0" encoding="UTF-8" standalone="yes"?>
<Relationships xmlns="http://schemas.openxmlformats.org/package/2006/relationships"><Relationship Id="rId1" Type="http://schemas.openxmlformats.org/officeDocument/2006/relationships/externalLinkPath" Target="https://onemsci-my.sharepoint.com/Users/jahnmat/AppData/Local/Microsoft/Windows/INetCache/Content.Outlook/G7IJTQS5/Final%20Draft%20Global%20DCT%20Jan%202019%20revisions.xlsm" TargetMode="External"/></Relationships>
</file>

<file path=xl/externalLinks/_rels/externalLink2.xml.rels><?xml version="1.0" encoding="UTF-8" standalone="yes"?>
<Relationships xmlns="http://schemas.openxmlformats.org/package/2006/relationships"><Relationship Id="rId1" Type="http://schemas.openxmlformats.org/officeDocument/2006/relationships/externalLinkPath" Target="/Users/myoungakang/Desktop/&#51088;&#47308;%20&#52712;&#54633;/FMO%20ESG%20Toolkit.xlsx" TargetMode="External"/></Relationships>
</file>

<file path=xl/externalLinks/_rels/externalLink3.xml.rels><?xml version="1.0" encoding="UTF-8" standalone="yes"?>
<Relationships xmlns="http://schemas.openxmlformats.org/package/2006/relationships"><Relationship Id="rId1" Type="http://schemas.openxmlformats.org/officeDocument/2006/relationships/externalLinkPath" Target="http://peu-it-wspsws01/sites/IPD/realestateprod/Technical%20Reference%20Docs/Global%20DCT/Global%20Data%20Collection%20Template%20-%20Base.xlsm" TargetMode="External"/></Relationships>
</file>

<file path=xl/externalLinks/_rels/externalLink4.xml.rels><?xml version="1.0" encoding="UTF-8" standalone="yes"?>
<Relationships xmlns="http://schemas.openxmlformats.org/package/2006/relationships"><Relationship Id="rId1" Type="http://schemas.openxmlformats.org/officeDocument/2006/relationships/externalLinkPath" Target="https://onemsci-my.sharepoint.com/Users/jonedan/AppData/Local/Microsoft/Windows/Temporary%20Internet%20Files/Content.Outlook/AYGVPQIZ/Digest%20template.xlsx" TargetMode="External"/></Relationships>
</file>

<file path=xl/externalLinks/_rels/externalLink5.xml.rels><?xml version="1.0" encoding="UTF-8" standalone="yes"?>
<Relationships xmlns="http://schemas.openxmlformats.org/package/2006/relationships"><Relationship Id="rId1" Type="http://schemas.openxmlformats.org/officeDocument/2006/relationships/externalLinkPath" Target="https://thecsr.sharepoint.com/Users/user/Documents/01.%20KPC/02.%202014/01.%20&#48372;&#44256;&#49436;&#44060;&#48156;/01.%202014%20SKT%20&#53685;&#54633;&#48372;&#44256;&#49436;/5.%20&#44592;&#54925;_&#51473;&#50836;&#49457;&#54217;&#44032;%20&#48143;%20&#47785;&#52264;/&#52280;&#44256;.%202013_SK%20Telecom_Integrated%20Reporting_Materiality_FIN.xlsx" TargetMode="External"/></Relationships>
</file>

<file path=xl/externalLinks/externalLink1.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NUMERATIONS"/>
      <sheetName val="VERSION CONTROL"/>
      <sheetName val="START PAGE"/>
      <sheetName val="INSTRUCTIONS"/>
      <sheetName val="Template Config"/>
      <sheetName val="INVESTMENT TYPES"/>
      <sheetName val="SCHEMA"/>
      <sheetName val="DCT TABS"/>
      <sheetName val="Submission"/>
      <sheetName val="Descriptive_Vehicle"/>
      <sheetName val="Financial_Vehicle"/>
      <sheetName val="Asset_Allocation_Vehicle"/>
      <sheetName val="MM&amp;DD_Cap&amp;RevFlows_Vehicle"/>
      <sheetName val="Sheet1"/>
      <sheetName val="Descriptive_DirectRE"/>
      <sheetName val="Transactions_DirectRE"/>
      <sheetName val="Valuation_DirectRE"/>
      <sheetName val="MM_Cap&amp;RevFlows_DirectRE"/>
      <sheetName val="Valuation_OtherAssets"/>
      <sheetName val="Valuation_Liabilities"/>
      <sheetName val="Cap&amp;RevFlows_OthA&amp;L"/>
      <sheetName val="Asset_Tenancy"/>
      <sheetName val="Tenancy_Steps"/>
      <sheetName val="Hierarchy L9 &amp; L11"/>
      <sheetName val="Metro Drill down"/>
      <sheetName val="RANGENAMES"/>
    </sheetNames>
    <sheetDataSet>
      <sheetData sheetId="0">
        <row r="2">
          <cell r="K2" t="str">
            <v>1 - Not applicable</v>
          </cell>
        </row>
        <row r="3">
          <cell r="K3" t="str">
            <v>2 - Not known</v>
          </cell>
        </row>
        <row r="4">
          <cell r="K4" t="str">
            <v>3 - Applicable not categorized</v>
          </cell>
        </row>
        <row r="5">
          <cell r="K5" t="str">
            <v>900 - Keine</v>
          </cell>
        </row>
        <row r="6">
          <cell r="K6" t="str">
            <v>901 - Aarau</v>
          </cell>
        </row>
        <row r="7">
          <cell r="K7" t="str">
            <v>902 - Arbon/Ror.</v>
          </cell>
        </row>
        <row r="8">
          <cell r="K8" t="str">
            <v>903 - Baden</v>
          </cell>
        </row>
        <row r="9">
          <cell r="K9" t="str">
            <v>904 - Basel</v>
          </cell>
        </row>
        <row r="10">
          <cell r="K10" t="str">
            <v>905 - Bellinzona</v>
          </cell>
        </row>
        <row r="11">
          <cell r="K11" t="str">
            <v>906 - Bern</v>
          </cell>
        </row>
        <row r="12">
          <cell r="K12" t="str">
            <v>907 - Biel</v>
          </cell>
        </row>
        <row r="13">
          <cell r="K13" t="str">
            <v>908 - Brig/V.</v>
          </cell>
        </row>
        <row r="14">
          <cell r="K14" t="str">
            <v>909 - Brugg</v>
          </cell>
        </row>
        <row r="15">
          <cell r="K15" t="str">
            <v>910 - Buchs SG</v>
          </cell>
        </row>
        <row r="16">
          <cell r="K16" t="str">
            <v>911 - Burgdorf</v>
          </cell>
        </row>
        <row r="17">
          <cell r="K17" t="str">
            <v>912 - Chiasso/M.</v>
          </cell>
        </row>
        <row r="18">
          <cell r="K18" t="str">
            <v>913 - Chur</v>
          </cell>
        </row>
        <row r="19">
          <cell r="K19" t="str">
            <v>914 - Frauenf.</v>
          </cell>
        </row>
        <row r="20">
          <cell r="K20" t="str">
            <v>915 - Fribourg</v>
          </cell>
        </row>
        <row r="21">
          <cell r="K21" t="str">
            <v>916 - Genève</v>
          </cell>
        </row>
        <row r="22">
          <cell r="K22" t="str">
            <v>917 - Grenchen</v>
          </cell>
        </row>
        <row r="23">
          <cell r="K23" t="str">
            <v>918 - Altst.-Heerbr.</v>
          </cell>
        </row>
        <row r="24">
          <cell r="K24" t="str">
            <v>919 - Interlaken</v>
          </cell>
        </row>
        <row r="25">
          <cell r="K25" t="str">
            <v>920 - Kreuzlingen</v>
          </cell>
        </row>
        <row r="26">
          <cell r="K26" t="str">
            <v>921 - Chaux-F.</v>
          </cell>
        </row>
        <row r="27">
          <cell r="K27" t="str">
            <v>922 - Lausanne</v>
          </cell>
        </row>
        <row r="28">
          <cell r="K28" t="str">
            <v>923 - Lenzburg</v>
          </cell>
        </row>
        <row r="29">
          <cell r="K29" t="str">
            <v>924 - Liestal</v>
          </cell>
        </row>
        <row r="30">
          <cell r="K30" t="str">
            <v>925 - Locarno</v>
          </cell>
        </row>
        <row r="31">
          <cell r="K31" t="str">
            <v>926 - Lugano</v>
          </cell>
        </row>
        <row r="32">
          <cell r="K32" t="str">
            <v>927 - Luzern</v>
          </cell>
        </row>
        <row r="33">
          <cell r="K33" t="str">
            <v>928 - Monthey</v>
          </cell>
        </row>
        <row r="34">
          <cell r="K34" t="str">
            <v>929 - Neuchâtel</v>
          </cell>
        </row>
        <row r="35">
          <cell r="K35" t="str">
            <v>930 - Olten</v>
          </cell>
        </row>
        <row r="36">
          <cell r="K36" t="str">
            <v>931 - Pfäffikon SZ</v>
          </cell>
        </row>
        <row r="37">
          <cell r="K37" t="str">
            <v>932 - Rapperswil</v>
          </cell>
        </row>
        <row r="38">
          <cell r="K38" t="str">
            <v>933 - Romanshorn/A.</v>
          </cell>
        </row>
        <row r="39">
          <cell r="K39" t="str">
            <v>934 - St.Gallen</v>
          </cell>
        </row>
        <row r="40">
          <cell r="K40" t="str">
            <v>935 - Schaffhausen</v>
          </cell>
        </row>
        <row r="41">
          <cell r="K41" t="str">
            <v>936 - Sierre</v>
          </cell>
        </row>
        <row r="42">
          <cell r="K42" t="str">
            <v>937 - Sion</v>
          </cell>
        </row>
        <row r="43">
          <cell r="K43" t="str">
            <v>938 - Solothurn</v>
          </cell>
        </row>
        <row r="44">
          <cell r="K44" t="str">
            <v>939 - Stans</v>
          </cell>
        </row>
        <row r="45">
          <cell r="K45" t="str">
            <v>940 - Thun</v>
          </cell>
        </row>
        <row r="46">
          <cell r="K46" t="str">
            <v>941 - Vevey/M.</v>
          </cell>
        </row>
        <row r="47">
          <cell r="K47" t="str">
            <v>942 - Wetzikon/Pf.</v>
          </cell>
        </row>
        <row r="48">
          <cell r="K48" t="str">
            <v>943 - Wil SG</v>
          </cell>
        </row>
        <row r="49">
          <cell r="K49" t="str">
            <v>944 - Winterthur</v>
          </cell>
        </row>
        <row r="50">
          <cell r="K50" t="str">
            <v>945 - Yverdon</v>
          </cell>
        </row>
        <row r="51">
          <cell r="K51" t="str">
            <v>946 - Zofingen</v>
          </cell>
        </row>
        <row r="52">
          <cell r="K52" t="str">
            <v>947 - Zug</v>
          </cell>
        </row>
        <row r="53">
          <cell r="K53" t="str">
            <v>948 - Zürich</v>
          </cell>
        </row>
        <row r="54">
          <cell r="K54" t="str">
            <v>951 - Davos</v>
          </cell>
        </row>
        <row r="55">
          <cell r="K55" t="str">
            <v>952 - Delémont</v>
          </cell>
        </row>
        <row r="56">
          <cell r="K56" t="str">
            <v>953 - Einsiedeln</v>
          </cell>
        </row>
        <row r="57">
          <cell r="K57" t="str">
            <v>954 - Langenthal</v>
          </cell>
        </row>
        <row r="58">
          <cell r="K58" t="str">
            <v>955 - Martigny</v>
          </cell>
        </row>
        <row r="59">
          <cell r="K59" t="str">
            <v>956 - Rüti ZH</v>
          </cell>
        </row>
        <row r="60">
          <cell r="K60" t="str">
            <v>957 - Schwyz</v>
          </cell>
        </row>
        <row r="61">
          <cell r="K61" t="str">
            <v>958 - Uzwil</v>
          </cell>
        </row>
        <row r="62">
          <cell r="K62" t="str">
            <v>959 - Wohlen AG</v>
          </cell>
        </row>
        <row r="63">
          <cell r="K63" t="str">
            <v>AED - UAE Dirham</v>
          </cell>
        </row>
        <row r="64">
          <cell r="K64" t="str">
            <v>AFA - Afghani</v>
          </cell>
        </row>
        <row r="65">
          <cell r="K65" t="str">
            <v>ALL - Lek</v>
          </cell>
        </row>
        <row r="66">
          <cell r="K66" t="str">
            <v>AMD - Dram</v>
          </cell>
        </row>
        <row r="67">
          <cell r="K67" t="str">
            <v>ANG - Antillian Guilder</v>
          </cell>
        </row>
        <row r="68">
          <cell r="K68" t="str">
            <v>AOK - Kwanza</v>
          </cell>
        </row>
        <row r="69">
          <cell r="K69" t="str">
            <v>AON - New Kwanza</v>
          </cell>
        </row>
        <row r="70">
          <cell r="K70" t="str">
            <v>ARP - Argentine Peso</v>
          </cell>
        </row>
        <row r="71">
          <cell r="K71" t="str">
            <v>ARS - Nuevo Peso</v>
          </cell>
        </row>
        <row r="72">
          <cell r="K72" t="str">
            <v>ATS - Schilling</v>
          </cell>
        </row>
        <row r="73">
          <cell r="K73" t="str">
            <v>AUD - Australian Dollar</v>
          </cell>
        </row>
        <row r="74">
          <cell r="K74" t="str">
            <v>AZM - Manat</v>
          </cell>
        </row>
        <row r="75">
          <cell r="K75" t="str">
            <v>BBD - Barbados Dollar</v>
          </cell>
        </row>
        <row r="76">
          <cell r="K76" t="str">
            <v>BDT - Taka</v>
          </cell>
        </row>
        <row r="77">
          <cell r="K77" t="str">
            <v>BEC - Belgian Franc (convertible)</v>
          </cell>
        </row>
        <row r="78">
          <cell r="K78" t="str">
            <v>BEF - Belgian Franc</v>
          </cell>
        </row>
        <row r="79">
          <cell r="K79" t="str">
            <v>BEL - Belgian Franc (financial)</v>
          </cell>
        </row>
        <row r="80">
          <cell r="K80" t="str">
            <v>BGL - Lev</v>
          </cell>
        </row>
        <row r="81">
          <cell r="K81" t="str">
            <v>BHD - Bahraini Dinar</v>
          </cell>
        </row>
        <row r="82">
          <cell r="K82" t="str">
            <v>BIF - Burundi Franc</v>
          </cell>
        </row>
        <row r="83">
          <cell r="K83" t="str">
            <v>BMD - Bermudan Dollar</v>
          </cell>
        </row>
        <row r="84">
          <cell r="K84" t="str">
            <v>BND - Brunei Dollar</v>
          </cell>
        </row>
        <row r="85">
          <cell r="K85" t="str">
            <v>BOP - Bolivian Peso</v>
          </cell>
        </row>
        <row r="86">
          <cell r="K86" t="str">
            <v>BRC - Cruzeiro</v>
          </cell>
        </row>
        <row r="87">
          <cell r="K87" t="str">
            <v>BRL - Real</v>
          </cell>
        </row>
        <row r="88">
          <cell r="K88" t="str">
            <v>BRR - Cruzeiro</v>
          </cell>
        </row>
        <row r="89">
          <cell r="K89" t="str">
            <v>BSD - Bahamian Dollar</v>
          </cell>
        </row>
        <row r="90">
          <cell r="K90" t="str">
            <v>BTN - Ngultrum</v>
          </cell>
        </row>
        <row r="91">
          <cell r="K91" t="str">
            <v>BUK - Kyat</v>
          </cell>
        </row>
        <row r="92">
          <cell r="K92" t="str">
            <v>BWP - Pula</v>
          </cell>
        </row>
        <row r="93">
          <cell r="K93" t="str">
            <v>BZD - Belize Dollar</v>
          </cell>
        </row>
        <row r="94">
          <cell r="K94" t="str">
            <v>CAD - Canadian Dollar</v>
          </cell>
        </row>
        <row r="95">
          <cell r="K95" t="str">
            <v>CHF - Swiss Franc</v>
          </cell>
        </row>
        <row r="96">
          <cell r="K96" t="str">
            <v>CLP - Chilean Peso</v>
          </cell>
        </row>
        <row r="97">
          <cell r="K97" t="str">
            <v>CNY - Yuan Renminbi</v>
          </cell>
        </row>
        <row r="98">
          <cell r="K98" t="str">
            <v>COP - Colombian Peso</v>
          </cell>
        </row>
        <row r="99">
          <cell r="K99" t="str">
            <v>CRC - Costa Rican Colon</v>
          </cell>
        </row>
        <row r="100">
          <cell r="K100" t="str">
            <v>CSK - Koruna</v>
          </cell>
        </row>
        <row r="101">
          <cell r="K101" t="str">
            <v>CUP - Cuban Peso</v>
          </cell>
        </row>
        <row r="102">
          <cell r="K102" t="str">
            <v>CVE - Cape Verde Escudo</v>
          </cell>
        </row>
        <row r="103">
          <cell r="K103" t="str">
            <v>CYP - Cyprus Pound</v>
          </cell>
        </row>
        <row r="104">
          <cell r="K104" t="str">
            <v>CZK - Koruna</v>
          </cell>
        </row>
        <row r="105">
          <cell r="K105" t="str">
            <v>DDM - Mark der DDR</v>
          </cell>
        </row>
        <row r="106">
          <cell r="K106" t="str">
            <v>DEM - Deutsche Mark</v>
          </cell>
        </row>
        <row r="107">
          <cell r="K107" t="str">
            <v>DJF - Djibouti Franc</v>
          </cell>
        </row>
        <row r="108">
          <cell r="K108" t="str">
            <v>DKK - Danish Krone</v>
          </cell>
        </row>
        <row r="109">
          <cell r="K109" t="str">
            <v>DOP - Dominican Peso</v>
          </cell>
        </row>
        <row r="110">
          <cell r="K110" t="str">
            <v>DZD - Algerian Dinar</v>
          </cell>
        </row>
        <row r="111">
          <cell r="K111" t="str">
            <v>ECS - Sucre</v>
          </cell>
        </row>
        <row r="112">
          <cell r="K112" t="str">
            <v>EEK - Kroon</v>
          </cell>
        </row>
        <row r="113">
          <cell r="K113" t="str">
            <v>EGP - Egyptian Pound</v>
          </cell>
        </row>
        <row r="114">
          <cell r="K114" t="str">
            <v>ESA - Spanish Peseta (account A)</v>
          </cell>
        </row>
        <row r="115">
          <cell r="K115" t="str">
            <v>ESB - Spanish Peseta (account B)</v>
          </cell>
        </row>
        <row r="116">
          <cell r="K116" t="str">
            <v>ESP - Spanish Peseta</v>
          </cell>
        </row>
        <row r="117">
          <cell r="K117" t="str">
            <v>ETB - Ethiopian Birr</v>
          </cell>
        </row>
        <row r="118">
          <cell r="K118" t="str">
            <v>EUR - Euro</v>
          </cell>
        </row>
        <row r="119">
          <cell r="K119" t="str">
            <v>FIM - Markka</v>
          </cell>
        </row>
        <row r="120">
          <cell r="K120" t="str">
            <v>FJD - Fiji Dollar</v>
          </cell>
        </row>
        <row r="121">
          <cell r="K121" t="str">
            <v>FKP - Falkland Islands Pound</v>
          </cell>
        </row>
        <row r="122">
          <cell r="K122" t="str">
            <v>FRF - French Franc</v>
          </cell>
        </row>
        <row r="123">
          <cell r="K123" t="str">
            <v>GBP - Pound Sterling</v>
          </cell>
        </row>
        <row r="124">
          <cell r="K124" t="str">
            <v>GEK - Lari</v>
          </cell>
        </row>
        <row r="125">
          <cell r="K125" t="str">
            <v>GHC - Cedi</v>
          </cell>
        </row>
        <row r="126">
          <cell r="K126" t="str">
            <v>GIP - Gibraltar Pound</v>
          </cell>
        </row>
        <row r="127">
          <cell r="K127" t="str">
            <v>GMD - Dalasi</v>
          </cell>
        </row>
        <row r="128">
          <cell r="K128" t="str">
            <v>GNS - Syli</v>
          </cell>
        </row>
        <row r="129">
          <cell r="K129" t="str">
            <v>GQE - Ekwele</v>
          </cell>
        </row>
        <row r="130">
          <cell r="K130" t="str">
            <v>GRD - Drachma</v>
          </cell>
        </row>
        <row r="131">
          <cell r="K131" t="str">
            <v>GTQ - Quetzal</v>
          </cell>
        </row>
        <row r="132">
          <cell r="K132" t="str">
            <v>GWP - Guinea-Bissau Peso</v>
          </cell>
        </row>
        <row r="133">
          <cell r="K133" t="str">
            <v>GYD - Guyana Dollar</v>
          </cell>
        </row>
        <row r="134">
          <cell r="K134" t="str">
            <v>HKD - Hong Kong Dollar</v>
          </cell>
        </row>
        <row r="135">
          <cell r="K135" t="str">
            <v>HNL - Lempira</v>
          </cell>
        </row>
        <row r="136">
          <cell r="K136" t="str">
            <v>HRK - Croatian Kuna</v>
          </cell>
        </row>
        <row r="137">
          <cell r="K137" t="str">
            <v>HTG - Gourde</v>
          </cell>
        </row>
        <row r="138">
          <cell r="K138" t="str">
            <v>HUF - Forint</v>
          </cell>
        </row>
        <row r="139">
          <cell r="K139" t="str">
            <v>IDR - Rupiah</v>
          </cell>
        </row>
        <row r="140">
          <cell r="K140" t="str">
            <v>IEP - Irish Pound</v>
          </cell>
        </row>
        <row r="141">
          <cell r="K141" t="str">
            <v>ILS - Shekel</v>
          </cell>
        </row>
        <row r="142">
          <cell r="K142" t="str">
            <v>INR - Indian Rupee</v>
          </cell>
        </row>
        <row r="143">
          <cell r="K143" t="str">
            <v>IQD - Iraqi Dinar</v>
          </cell>
        </row>
        <row r="144">
          <cell r="K144" t="str">
            <v>IRR - Iranian Rial</v>
          </cell>
        </row>
        <row r="145">
          <cell r="K145" t="str">
            <v>ISK - Iceland Króna</v>
          </cell>
        </row>
        <row r="146">
          <cell r="K146" t="str">
            <v>ITL - Lira</v>
          </cell>
        </row>
        <row r="147">
          <cell r="K147" t="str">
            <v>JMD - Jamaican Dollar</v>
          </cell>
        </row>
        <row r="148">
          <cell r="K148" t="str">
            <v>JOD - Jordanian dinar</v>
          </cell>
        </row>
        <row r="149">
          <cell r="K149" t="str">
            <v>JPY - Yen</v>
          </cell>
        </row>
        <row r="150">
          <cell r="K150" t="str">
            <v>KES - Kenyan Shilling</v>
          </cell>
        </row>
        <row r="151">
          <cell r="K151" t="str">
            <v>KGS - Som</v>
          </cell>
        </row>
        <row r="152">
          <cell r="K152" t="str">
            <v>KHR - Riel</v>
          </cell>
        </row>
        <row r="153">
          <cell r="K153" t="str">
            <v>KMF - Comoros Franc</v>
          </cell>
        </row>
        <row r="154">
          <cell r="K154" t="str">
            <v>KPW - North Korean Won</v>
          </cell>
        </row>
        <row r="155">
          <cell r="K155" t="str">
            <v>KRW - Won</v>
          </cell>
        </row>
        <row r="156">
          <cell r="K156" t="str">
            <v>KWD - Kuwaiti Dinar</v>
          </cell>
        </row>
        <row r="157">
          <cell r="K157" t="str">
            <v>KYD - CaMan Islands Dollar</v>
          </cell>
        </row>
        <row r="158">
          <cell r="K158" t="str">
            <v>KZT - Tenge</v>
          </cell>
        </row>
        <row r="159">
          <cell r="K159" t="str">
            <v>LAK - Kip</v>
          </cell>
        </row>
        <row r="160">
          <cell r="K160" t="str">
            <v>LBP - Lebanese Pound</v>
          </cell>
        </row>
        <row r="161">
          <cell r="K161" t="str">
            <v>LKR - Sri Lanka Rupee</v>
          </cell>
        </row>
        <row r="162">
          <cell r="K162" t="str">
            <v>LRD - Liberian Dollar</v>
          </cell>
        </row>
        <row r="163">
          <cell r="K163" t="str">
            <v>LSM - Maloti</v>
          </cell>
        </row>
        <row r="164">
          <cell r="K164" t="str">
            <v>LTL - Litas</v>
          </cell>
        </row>
        <row r="165">
          <cell r="K165" t="str">
            <v>LUF - Luxembourg Franc</v>
          </cell>
        </row>
        <row r="166">
          <cell r="K166" t="str">
            <v>LVL - Lat</v>
          </cell>
        </row>
        <row r="167">
          <cell r="K167" t="str">
            <v>LYD - Libyan Dinar</v>
          </cell>
        </row>
        <row r="168">
          <cell r="K168" t="str">
            <v>MAD - Moroccan Dirham</v>
          </cell>
        </row>
        <row r="169">
          <cell r="K169" t="str">
            <v>MDL - Leu</v>
          </cell>
        </row>
        <row r="170">
          <cell r="K170" t="str">
            <v>MGF - Malagasy Franc</v>
          </cell>
        </row>
        <row r="171">
          <cell r="K171" t="str">
            <v>MKD - Denar</v>
          </cell>
        </row>
        <row r="172">
          <cell r="K172" t="str">
            <v>MLF - Mali Franc</v>
          </cell>
        </row>
        <row r="173">
          <cell r="K173" t="str">
            <v>MMK - Kyat</v>
          </cell>
        </row>
        <row r="174">
          <cell r="K174" t="str">
            <v>MNT - Tugrik</v>
          </cell>
        </row>
        <row r="175">
          <cell r="K175" t="str">
            <v>MOP - Pataca</v>
          </cell>
        </row>
        <row r="176">
          <cell r="K176" t="str">
            <v>MRO - Ouguiya</v>
          </cell>
        </row>
        <row r="177">
          <cell r="K177" t="str">
            <v>MTP - Maltese Pound</v>
          </cell>
        </row>
        <row r="178">
          <cell r="K178" t="str">
            <v>MUR - Mauritius Rupee</v>
          </cell>
        </row>
        <row r="179">
          <cell r="K179" t="str">
            <v>MVR - Maldive Rupee</v>
          </cell>
        </row>
        <row r="180">
          <cell r="K180" t="str">
            <v>MWK - Kwacha</v>
          </cell>
        </row>
        <row r="181">
          <cell r="K181" t="str">
            <v>MXN - New Peso</v>
          </cell>
        </row>
        <row r="182">
          <cell r="K182" t="str">
            <v>MXP - Mexican Peso</v>
          </cell>
        </row>
        <row r="183">
          <cell r="K183" t="str">
            <v>MYR - Malaysian Ringgit</v>
          </cell>
        </row>
        <row r="184">
          <cell r="K184" t="str">
            <v>MZM - Metical</v>
          </cell>
        </row>
        <row r="185">
          <cell r="K185" t="str">
            <v>NGN - Naira</v>
          </cell>
        </row>
        <row r="186">
          <cell r="K186" t="str">
            <v>NIC - Cordoba</v>
          </cell>
        </row>
        <row r="187">
          <cell r="K187" t="str">
            <v>NLG - Netherlands Guilder</v>
          </cell>
        </row>
        <row r="188">
          <cell r="K188" t="str">
            <v>NOK - Norwegian Krone</v>
          </cell>
        </row>
        <row r="189">
          <cell r="K189" t="str">
            <v>NPR - Nepalese Rupee</v>
          </cell>
        </row>
        <row r="190">
          <cell r="K190" t="str">
            <v>NZD - New Zealand Dollar</v>
          </cell>
        </row>
        <row r="191">
          <cell r="K191" t="str">
            <v>OMR - Rial Omani</v>
          </cell>
        </row>
        <row r="192">
          <cell r="K192" t="str">
            <v>PAB - Balboa</v>
          </cell>
        </row>
        <row r="193">
          <cell r="K193" t="str">
            <v>PEN - New Sol</v>
          </cell>
        </row>
        <row r="194">
          <cell r="K194" t="str">
            <v>PES - Sol</v>
          </cell>
        </row>
        <row r="195">
          <cell r="K195" t="str">
            <v>PGK - Kina</v>
          </cell>
        </row>
        <row r="196">
          <cell r="K196" t="str">
            <v>PHP - Philippine Peso</v>
          </cell>
        </row>
        <row r="197">
          <cell r="K197" t="str">
            <v>PKR - Pakistan Rupee</v>
          </cell>
        </row>
        <row r="198">
          <cell r="K198" t="str">
            <v>PLN - New Zloty</v>
          </cell>
        </row>
        <row r="199">
          <cell r="K199" t="str">
            <v>PLZ - Zloty</v>
          </cell>
        </row>
        <row r="200">
          <cell r="K200" t="str">
            <v>PTE - Portugese Escudo</v>
          </cell>
        </row>
        <row r="201">
          <cell r="K201" t="str">
            <v>PYG - Guarani</v>
          </cell>
        </row>
        <row r="202">
          <cell r="K202" t="str">
            <v>QAR - Qatari Rial</v>
          </cell>
        </row>
        <row r="203">
          <cell r="K203" t="str">
            <v>ROL - Leu</v>
          </cell>
        </row>
        <row r="204">
          <cell r="K204" t="str">
            <v>RUR - ruble</v>
          </cell>
        </row>
        <row r="205">
          <cell r="K205" t="str">
            <v>RWF - Rwanda Franc</v>
          </cell>
        </row>
        <row r="206">
          <cell r="K206" t="str">
            <v>SAR - Saudi Riyal</v>
          </cell>
        </row>
        <row r="207">
          <cell r="K207" t="str">
            <v>SBD - Solomon Islands Dollar</v>
          </cell>
        </row>
        <row r="208">
          <cell r="K208" t="str">
            <v>SCR - Seychelles Rupee</v>
          </cell>
        </row>
        <row r="209">
          <cell r="K209" t="str">
            <v>SDP - Sudanese Pound</v>
          </cell>
        </row>
        <row r="210">
          <cell r="K210" t="str">
            <v>SEK - Swedish Krona</v>
          </cell>
        </row>
        <row r="211">
          <cell r="K211" t="str">
            <v>SGD - Singapore Dollar</v>
          </cell>
        </row>
        <row r="212">
          <cell r="K212" t="str">
            <v>SHP - St. Helena Pound</v>
          </cell>
        </row>
        <row r="213">
          <cell r="K213" t="str">
            <v>SIT - Tolar</v>
          </cell>
        </row>
        <row r="214">
          <cell r="K214" t="str">
            <v>SKK - Koruna</v>
          </cell>
        </row>
        <row r="215">
          <cell r="K215" t="str">
            <v>SLL - Leone</v>
          </cell>
        </row>
        <row r="216">
          <cell r="K216" t="str">
            <v>SOS - Somali Shilling</v>
          </cell>
        </row>
        <row r="217">
          <cell r="K217" t="str">
            <v>SRG - Suriname Guilder</v>
          </cell>
        </row>
        <row r="218">
          <cell r="K218" t="str">
            <v>STD - Dobra</v>
          </cell>
        </row>
        <row r="219">
          <cell r="K219" t="str">
            <v>SUR - Rouble</v>
          </cell>
        </row>
        <row r="220">
          <cell r="K220" t="str">
            <v>SVC - El Salvador Colon</v>
          </cell>
        </row>
        <row r="221">
          <cell r="K221" t="str">
            <v>SYP - Syrian Pound</v>
          </cell>
        </row>
        <row r="222">
          <cell r="K222" t="str">
            <v>SZL - Lilangeni</v>
          </cell>
        </row>
        <row r="223">
          <cell r="K223" t="str">
            <v>THB - Baht</v>
          </cell>
        </row>
        <row r="224">
          <cell r="K224" t="str">
            <v>TMM - Manet</v>
          </cell>
        </row>
        <row r="225">
          <cell r="K225" t="str">
            <v>TND - Tunisian Dinar</v>
          </cell>
        </row>
        <row r="226">
          <cell r="K226" t="str">
            <v>TOP - Pa'anga</v>
          </cell>
        </row>
        <row r="227">
          <cell r="K227" t="str">
            <v>TPE - Timor Escudo</v>
          </cell>
        </row>
        <row r="228">
          <cell r="K228" t="str">
            <v>TRY - Turkish Lira</v>
          </cell>
        </row>
        <row r="229">
          <cell r="K229" t="str">
            <v>TTD - Trinidad&amp;Tobago Dollar</v>
          </cell>
        </row>
        <row r="230">
          <cell r="K230" t="str">
            <v>TWD - New Taiwan Dollar</v>
          </cell>
        </row>
        <row r="231">
          <cell r="K231" t="str">
            <v>TZS - Tanzanian Shilling</v>
          </cell>
        </row>
        <row r="232">
          <cell r="K232" t="str">
            <v xml:space="preserve">UAH - Ukrainian Hryvnia </v>
          </cell>
        </row>
        <row r="233">
          <cell r="K233" t="str">
            <v>UAK - Karbovanets</v>
          </cell>
        </row>
        <row r="234">
          <cell r="K234" t="str">
            <v>UGS - Uganda Shilling</v>
          </cell>
        </row>
        <row r="235">
          <cell r="K235" t="str">
            <v>UGX - Uganda Shilling</v>
          </cell>
        </row>
        <row r="236">
          <cell r="K236" t="str">
            <v>USD - US Dollar</v>
          </cell>
        </row>
        <row r="237">
          <cell r="K237" t="str">
            <v>UYP - Uruguayan Peso</v>
          </cell>
        </row>
        <row r="238">
          <cell r="K238" t="str">
            <v>UYU - New Peso</v>
          </cell>
        </row>
        <row r="239">
          <cell r="K239" t="str">
            <v>VEB - Bolivar</v>
          </cell>
        </row>
        <row r="240">
          <cell r="K240" t="str">
            <v>VND - Dong</v>
          </cell>
        </row>
        <row r="241">
          <cell r="K241" t="str">
            <v>VUV - Vatu</v>
          </cell>
        </row>
        <row r="242">
          <cell r="K242" t="str">
            <v>WST - Tala</v>
          </cell>
        </row>
        <row r="243">
          <cell r="K243" t="str">
            <v>XAF - CFA Franc BEAC</v>
          </cell>
        </row>
        <row r="244">
          <cell r="K244" t="str">
            <v>XAU - Gold</v>
          </cell>
        </row>
        <row r="245">
          <cell r="K245" t="str">
            <v>XBA - European Composite Unit</v>
          </cell>
        </row>
        <row r="246">
          <cell r="K246" t="str">
            <v>XBB - European Monetary Unit</v>
          </cell>
        </row>
        <row r="247">
          <cell r="K247" t="str">
            <v>XBC - European Unit of Account 9</v>
          </cell>
        </row>
        <row r="248">
          <cell r="K248" t="str">
            <v>XBD - European Unit of Account 17</v>
          </cell>
        </row>
        <row r="249">
          <cell r="K249" t="str">
            <v>XCD - East Caribbean Dollar</v>
          </cell>
        </row>
        <row r="250">
          <cell r="K250" t="str">
            <v>XDR - Special Drawing Rights</v>
          </cell>
        </row>
        <row r="251">
          <cell r="K251" t="str">
            <v>XEU - European Currency Unit</v>
          </cell>
        </row>
        <row r="252">
          <cell r="K252" t="str">
            <v>XOF - CFA Franc BCEAO</v>
          </cell>
        </row>
        <row r="253">
          <cell r="K253" t="str">
            <v>XPF - CFP Franc</v>
          </cell>
        </row>
        <row r="254">
          <cell r="K254" t="str">
            <v>YDD - Yemeni Dinar</v>
          </cell>
        </row>
        <row r="255">
          <cell r="K255" t="str">
            <v>YER - Yemeni Rial</v>
          </cell>
        </row>
        <row r="256">
          <cell r="K256" t="str">
            <v>YUD - New Yugoslavian</v>
          </cell>
        </row>
        <row r="257">
          <cell r="K257" t="str">
            <v>ZAL - Rand (financial)</v>
          </cell>
        </row>
        <row r="258">
          <cell r="K258" t="str">
            <v>ZAR - Rand</v>
          </cell>
        </row>
        <row r="259">
          <cell r="K259" t="str">
            <v>ZMK - Kwacha</v>
          </cell>
        </row>
        <row r="260">
          <cell r="K260" t="str">
            <v>ZRZ - Zaire</v>
          </cell>
        </row>
        <row r="261">
          <cell r="K261" t="str">
            <v>ZWD - Zimbabwe Dollar</v>
          </cell>
        </row>
        <row r="262">
          <cell r="K262" t="str">
            <v>1 - Not applicable</v>
          </cell>
        </row>
        <row r="263">
          <cell r="K263" t="str">
            <v>2 - Not known</v>
          </cell>
        </row>
        <row r="264">
          <cell r="K264" t="str">
            <v>3 - Applicable not categorized</v>
          </cell>
        </row>
        <row r="265">
          <cell r="K265" t="str">
            <v>10 - Stabilised</v>
          </cell>
        </row>
        <row r="266">
          <cell r="K266" t="str">
            <v>20 - Redevelopment</v>
          </cell>
        </row>
        <row r="267">
          <cell r="K267" t="str">
            <v>30 - Rehabilitation/ repositioning</v>
          </cell>
        </row>
        <row r="268">
          <cell r="K268" t="str">
            <v>40 - Conversion</v>
          </cell>
        </row>
        <row r="269">
          <cell r="K269" t="str">
            <v>50 - Leasing</v>
          </cell>
        </row>
        <row r="270">
          <cell r="K270" t="str">
            <v>60 - Greening</v>
          </cell>
        </row>
        <row r="271">
          <cell r="K271" t="str">
            <v>70 - Development</v>
          </cell>
        </row>
        <row r="272">
          <cell r="K272" t="str">
            <v>80 - Forward commitment</v>
          </cell>
        </row>
        <row r="273">
          <cell r="K273" t="str">
            <v>90 - Land</v>
          </cell>
        </row>
        <row r="274">
          <cell r="K274" t="str">
            <v>1 - Not applicable</v>
          </cell>
        </row>
        <row r="275">
          <cell r="K275" t="str">
            <v>2 - Not known</v>
          </cell>
        </row>
        <row r="276">
          <cell r="K276" t="str">
            <v>3 - Applicable not categorized</v>
          </cell>
        </row>
        <row r="277">
          <cell r="K277" t="str">
            <v>10 - Prime office</v>
          </cell>
        </row>
        <row r="278">
          <cell r="K278" t="str">
            <v>20 - A-grade office</v>
          </cell>
        </row>
        <row r="279">
          <cell r="K279" t="str">
            <v>30 - B-grade office</v>
          </cell>
        </row>
        <row r="280">
          <cell r="K280" t="str">
            <v>40 - C-grade office</v>
          </cell>
        </row>
        <row r="281">
          <cell r="K281" t="str">
            <v>50 - D-grade office</v>
          </cell>
        </row>
        <row r="282">
          <cell r="K282" t="str">
            <v>1 - Not applicable</v>
          </cell>
        </row>
        <row r="283">
          <cell r="K283" t="str">
            <v>2 - Not known</v>
          </cell>
        </row>
        <row r="284">
          <cell r="K284" t="str">
            <v>3 - Applicable not categorized</v>
          </cell>
        </row>
        <row r="285">
          <cell r="K285" t="str">
            <v>10 - Accepting vacancies with intention to redevelop</v>
          </cell>
        </row>
        <row r="286">
          <cell r="K286" t="str">
            <v>20 - Empty land or building</v>
          </cell>
        </row>
        <row r="287">
          <cell r="K287" t="str">
            <v>30 - Planning permission granted</v>
          </cell>
        </row>
        <row r="288">
          <cell r="K288" t="str">
            <v>40 - Under demolition</v>
          </cell>
        </row>
        <row r="289">
          <cell r="K289" t="str">
            <v>50 - Cleared site</v>
          </cell>
        </row>
        <row r="290">
          <cell r="K290" t="str">
            <v>60 - Under construction</v>
          </cell>
        </row>
        <row r="291">
          <cell r="K291" t="str">
            <v>70 - Leasing</v>
          </cell>
        </row>
        <row r="292">
          <cell r="K292" t="str">
            <v>80 - Stabilized</v>
          </cell>
        </row>
        <row r="293">
          <cell r="K293" t="str">
            <v>1 - Not applicable</v>
          </cell>
        </row>
        <row r="294">
          <cell r="K294" t="str">
            <v>2 - Not known</v>
          </cell>
        </row>
        <row r="295">
          <cell r="K295" t="str">
            <v>10 - North Scotland</v>
          </cell>
        </row>
        <row r="296">
          <cell r="K296" t="str">
            <v>20 - Mid Scotland</v>
          </cell>
        </row>
        <row r="297">
          <cell r="K297" t="str">
            <v>30 - South Scotland</v>
          </cell>
        </row>
        <row r="298">
          <cell r="K298" t="str">
            <v xml:space="preserve">40 - Yorkshire and North East </v>
          </cell>
        </row>
        <row r="299">
          <cell r="K299" t="str">
            <v>50 - North West and West Midlands</v>
          </cell>
        </row>
        <row r="300">
          <cell r="K300" t="str">
            <v>60 - East and East Midlands</v>
          </cell>
        </row>
        <row r="301">
          <cell r="K301" t="str">
            <v>70 - South East England</v>
          </cell>
        </row>
        <row r="302">
          <cell r="K302" t="str">
            <v>80 - South West England</v>
          </cell>
        </row>
        <row r="303">
          <cell r="K303" t="str">
            <v>90 - Wales</v>
          </cell>
        </row>
        <row r="304">
          <cell r="K304" t="str">
            <v>1 - Not applicable</v>
          </cell>
        </row>
        <row r="305">
          <cell r="K305" t="str">
            <v>2 - Not known</v>
          </cell>
        </row>
        <row r="306">
          <cell r="K306" t="str">
            <v>3 - Applicable not categorized</v>
          </cell>
        </row>
        <row r="307">
          <cell r="K307" t="str">
            <v>10 - Windthrow hazard class 1</v>
          </cell>
        </row>
        <row r="308">
          <cell r="K308" t="str">
            <v>20 - Windthrow hazard class 2</v>
          </cell>
        </row>
        <row r="309">
          <cell r="K309" t="str">
            <v>30 - Windthrow hazard class 3</v>
          </cell>
        </row>
        <row r="310">
          <cell r="K310" t="str">
            <v>40 - Windthrow hazard class 4</v>
          </cell>
        </row>
        <row r="311">
          <cell r="K311" t="str">
            <v>50 - Windthrow hazard class 5</v>
          </cell>
        </row>
        <row r="312">
          <cell r="K312" t="str">
            <v>60 - Windthrow hazard class 6</v>
          </cell>
        </row>
        <row r="313">
          <cell r="K313" t="str">
            <v>1 - Not applicable</v>
          </cell>
        </row>
        <row r="314">
          <cell r="K314" t="str">
            <v>2 - Not known</v>
          </cell>
        </row>
        <row r="315">
          <cell r="K315" t="str">
            <v>3 - Applicable not categorized</v>
          </cell>
        </row>
        <row r="316">
          <cell r="K316" t="str">
            <v>10 - Haussmann properties (1870-1948)</v>
          </cell>
        </row>
        <row r="317">
          <cell r="K317" t="str">
            <v>20 - Other old buildings (pre 1948)</v>
          </cell>
        </row>
        <row r="318">
          <cell r="K318" t="str">
            <v>30 - Modern properties (1948-2001)</v>
          </cell>
        </row>
        <row r="319">
          <cell r="K319" t="str">
            <v>1 - Not applicable</v>
          </cell>
        </row>
        <row r="320">
          <cell r="K320" t="str">
            <v>2 - Not known</v>
          </cell>
        </row>
        <row r="321">
          <cell r="K321" t="str">
            <v>3 - Applicable not categorized</v>
          </cell>
        </row>
        <row r="322">
          <cell r="K322" t="str">
            <v>10 - Within city boundaries</v>
          </cell>
        </row>
        <row r="323">
          <cell r="K323" t="str">
            <v>20 - Suburban</v>
          </cell>
        </row>
        <row r="324">
          <cell r="K324" t="str">
            <v xml:space="preserve">30 - Non-urban </v>
          </cell>
        </row>
        <row r="325">
          <cell r="K325" t="str">
            <v>1 - Not applicable</v>
          </cell>
        </row>
        <row r="326">
          <cell r="K326" t="str">
            <v>2 - Not known</v>
          </cell>
        </row>
        <row r="327">
          <cell r="K327" t="str">
            <v>3 - Applicable not categorized</v>
          </cell>
        </row>
        <row r="328">
          <cell r="K328" t="str">
            <v>101 - CAD - West (Brampton, Burlington, Milton, Mississauga, Oakville)</v>
          </cell>
        </row>
        <row r="329">
          <cell r="K329" t="str">
            <v>102 - CAD - Central (East York, Etobicoke, North York, Scarborough, Toronto, York)</v>
          </cell>
        </row>
        <row r="330">
          <cell r="K330" t="str">
            <v>103 - CAD - North (Markham, Newmarket, Richmond Hill, Vaughan)</v>
          </cell>
        </row>
        <row r="331">
          <cell r="K331" t="str">
            <v>104 - CAD - East (Ajax, Oshawa, Pickering, Whitby)</v>
          </cell>
        </row>
        <row r="332">
          <cell r="K332" t="str">
            <v>110 - CAD - West (Kanata/West Carleton, Bells Corners, Morrison/Queensview,Courtwood/Woodward)</v>
          </cell>
        </row>
        <row r="333">
          <cell r="K333" t="str">
            <v>111 - CAD - Center/South (Ottawa Center/South, Kaladar, Colonnade/Merivale)</v>
          </cell>
        </row>
        <row r="334">
          <cell r="K334" t="str">
            <v>112 - CAD - East (Ottawa Business Park, Coventry/Sheffield, Canotek/Gloucester)</v>
          </cell>
        </row>
        <row r="335">
          <cell r="K335" t="str">
            <v>120 - CAD - Abbotsford</v>
          </cell>
        </row>
        <row r="336">
          <cell r="K336" t="str">
            <v>121 - CAD - Burnaby</v>
          </cell>
        </row>
        <row r="337">
          <cell r="K337" t="str">
            <v>122 - CAD - Coquitlam</v>
          </cell>
        </row>
        <row r="338">
          <cell r="K338" t="str">
            <v>123 - CAD - Delta</v>
          </cell>
        </row>
        <row r="339">
          <cell r="K339" t="str">
            <v>124 - CAD - Langley</v>
          </cell>
        </row>
        <row r="340">
          <cell r="K340" t="str">
            <v>125 - CAD - Maple Ridge</v>
          </cell>
        </row>
        <row r="341">
          <cell r="K341" t="str">
            <v>126 - CAD - New Westminster</v>
          </cell>
        </row>
        <row r="342">
          <cell r="K342" t="str">
            <v>127 - CAD - North Shore</v>
          </cell>
        </row>
        <row r="343">
          <cell r="K343" t="str">
            <v>128 - CAD - Port Coquitlam</v>
          </cell>
        </row>
        <row r="344">
          <cell r="K344" t="str">
            <v>129 - CAD - Port Moody</v>
          </cell>
        </row>
        <row r="345">
          <cell r="K345" t="str">
            <v>130 - CAD - Richmond</v>
          </cell>
        </row>
        <row r="346">
          <cell r="K346" t="str">
            <v>131 - CAD - Surrey</v>
          </cell>
        </row>
        <row r="347">
          <cell r="K347" t="str">
            <v>132 - CAD - Vancouver</v>
          </cell>
        </row>
        <row r="348">
          <cell r="K348" t="str">
            <v>140 - CAD - NorthEast (Airways, Horizon, McCall, Meridian Franklin, South Airways, Other)</v>
          </cell>
        </row>
        <row r="349">
          <cell r="K349" t="str">
            <v>141 - CAD - Central (Alyth-Inglewood, Bonnybrook, Burns, East Fairview,Highfield, North Manchester, South Manchester, Other)</v>
          </cell>
        </row>
        <row r="350">
          <cell r="K350" t="str">
            <v>142 - CAD - Southeast (Foothills, Section 22/23, Other)</v>
          </cell>
        </row>
        <row r="351">
          <cell r="K351" t="str">
            <v>150 - CAD - Northwest</v>
          </cell>
        </row>
        <row r="352">
          <cell r="K352" t="str">
            <v>151 - CAD - Southside</v>
          </cell>
        </row>
        <row r="353">
          <cell r="K353" t="str">
            <v>152 - CAD - Northeast</v>
          </cell>
        </row>
        <row r="354">
          <cell r="K354" t="str">
            <v>153 - CAD - Central</v>
          </cell>
        </row>
        <row r="355">
          <cell r="K355" t="str">
            <v>160 - CAD - North /  West (St James, Insker Park, Marray Park, Omonds Creek)</v>
          </cell>
        </row>
        <row r="356">
          <cell r="K356" t="str">
            <v>161 - CAD - South (Fort Garry &amp; Whyte Ridge)</v>
          </cell>
        </row>
        <row r="357">
          <cell r="K357" t="str">
            <v>162 - CAD - Rest of Winnipeg</v>
          </cell>
        </row>
        <row r="358">
          <cell r="K358" t="str">
            <v>170 - CAD - Central</v>
          </cell>
        </row>
        <row r="359">
          <cell r="K359" t="str">
            <v>171 - CAD - Est</v>
          </cell>
        </row>
        <row r="360">
          <cell r="K360" t="str">
            <v>172 - CAD - Exterior of Montreal</v>
          </cell>
        </row>
        <row r="361">
          <cell r="K361" t="str">
            <v>173 - CAD - Laval</v>
          </cell>
        </row>
        <row r="362">
          <cell r="K362" t="str">
            <v>174 - CAD - North Shore</v>
          </cell>
        </row>
        <row r="363">
          <cell r="K363" t="str">
            <v>175 - CAD - South</v>
          </cell>
        </row>
        <row r="364">
          <cell r="K364" t="str">
            <v>176 - CAD - South Shore</v>
          </cell>
        </row>
        <row r="365">
          <cell r="K365" t="str">
            <v>177 - CAD - West</v>
          </cell>
        </row>
        <row r="366">
          <cell r="K366" t="str">
            <v>180 - CAD - Burnside</v>
          </cell>
        </row>
        <row r="367">
          <cell r="K367" t="str">
            <v>181 - CAD - Greater Halifax</v>
          </cell>
        </row>
        <row r="368">
          <cell r="K368" t="str">
            <v>182 - CAD - Bayers Lake</v>
          </cell>
        </row>
        <row r="369">
          <cell r="K369" t="str">
            <v>183 - CAD - Ragged Lake</v>
          </cell>
        </row>
        <row r="370">
          <cell r="K370" t="str">
            <v>184 - CAD - Atlantic Acres</v>
          </cell>
        </row>
        <row r="371">
          <cell r="K371" t="str">
            <v>185 - CAD - Bedford Industrial Park</v>
          </cell>
        </row>
        <row r="372">
          <cell r="K372" t="str">
            <v>186 - CAD - Sackville Industrial Park</v>
          </cell>
        </row>
        <row r="373">
          <cell r="K373" t="str">
            <v>190 - CAD - British Columbia</v>
          </cell>
        </row>
        <row r="374">
          <cell r="K374" t="str">
            <v xml:space="preserve">191 - CAD - Alberta </v>
          </cell>
        </row>
        <row r="375">
          <cell r="K375" t="str">
            <v xml:space="preserve">192 - CAD - Saskatchewan </v>
          </cell>
        </row>
        <row r="376">
          <cell r="K376" t="str">
            <v xml:space="preserve">193 - CAD - Manitoba </v>
          </cell>
        </row>
        <row r="377">
          <cell r="K377" t="str">
            <v xml:space="preserve">194 - CAD - Ontario </v>
          </cell>
        </row>
        <row r="378">
          <cell r="K378" t="str">
            <v xml:space="preserve">195 - CAD - Québec </v>
          </cell>
        </row>
        <row r="379">
          <cell r="K379" t="str">
            <v>196 - CAD - Newfoundland</v>
          </cell>
        </row>
        <row r="380">
          <cell r="K380" t="str">
            <v xml:space="preserve">197 - CAD - Nova Scotia </v>
          </cell>
        </row>
        <row r="381">
          <cell r="K381" t="str">
            <v>198 - CAD - Northwest Territories</v>
          </cell>
        </row>
        <row r="382">
          <cell r="K382" t="str">
            <v xml:space="preserve">199 - CAD - Numavut </v>
          </cell>
        </row>
        <row r="383">
          <cell r="K383" t="str">
            <v xml:space="preserve">200 - CAD - Yukon Territory </v>
          </cell>
        </row>
        <row r="384">
          <cell r="K384" t="str">
            <v>201 - CAD - New Brunswick</v>
          </cell>
        </row>
        <row r="385">
          <cell r="K385" t="str">
            <v>301 - NZL - Auckland North Harbour</v>
          </cell>
        </row>
        <row r="386">
          <cell r="K386" t="str">
            <v>302 - NZL - Auckland Wairau Park</v>
          </cell>
        </row>
        <row r="387">
          <cell r="K387" t="str">
            <v>303 - NZL - Auckland Mairangi Bay</v>
          </cell>
        </row>
        <row r="388">
          <cell r="K388" t="str">
            <v>304 - NZL - Auckland Avondale</v>
          </cell>
        </row>
        <row r="389">
          <cell r="K389" t="str">
            <v>305 - NZL - Auckland Penrose</v>
          </cell>
        </row>
        <row r="390">
          <cell r="K390" t="str">
            <v>306 - NZL - Auckland Mt Wellington</v>
          </cell>
        </row>
        <row r="391">
          <cell r="K391" t="str">
            <v>307 - NZL - Auckland East Tamaki</v>
          </cell>
        </row>
        <row r="392">
          <cell r="K392" t="str">
            <v>308 - NZL - Auckland Mangere</v>
          </cell>
        </row>
        <row r="393">
          <cell r="K393" t="str">
            <v>309 - NZL - Auckland Manukau</v>
          </cell>
        </row>
        <row r="394">
          <cell r="K394" t="str">
            <v>310 - NZL - Auckland Other</v>
          </cell>
        </row>
        <row r="395">
          <cell r="K395" t="str">
            <v>311 - NZL - Wellington Ngaranga</v>
          </cell>
        </row>
        <row r="396">
          <cell r="K396" t="str">
            <v>312 - NZL - Wellington Petone</v>
          </cell>
        </row>
        <row r="397">
          <cell r="K397" t="str">
            <v>313 - NZL - Wellington Seaview</v>
          </cell>
        </row>
        <row r="398">
          <cell r="K398" t="str">
            <v>314 - NZL - Wellington Other</v>
          </cell>
        </row>
        <row r="399">
          <cell r="K399" t="str">
            <v>315 - NZL - Wellington Lower Hutt</v>
          </cell>
        </row>
        <row r="400">
          <cell r="K400" t="str">
            <v>316 - NZL - Christchurch Inner City (Sydenham, Waltham, Addington, Philips Cnr)</v>
          </cell>
        </row>
        <row r="401">
          <cell r="K401" t="str">
            <v>317 - NZL - Christchurch Riccarton</v>
          </cell>
        </row>
        <row r="402">
          <cell r="K402" t="str">
            <v>318 - NZL - Christchurch Middleton</v>
          </cell>
        </row>
        <row r="403">
          <cell r="K403" t="str">
            <v>319 - NZL - Christchurch Sockburn</v>
          </cell>
        </row>
        <row r="404">
          <cell r="K404" t="str">
            <v>320 - NZL - Christchurch Hornby</v>
          </cell>
        </row>
        <row r="405">
          <cell r="K405" t="str">
            <v>321 - NZL - Christchurch Other (incl Woolston, Heathcote, Bromley)</v>
          </cell>
        </row>
        <row r="406">
          <cell r="K406" t="str">
            <v>322 - NZL - Other Hamilton</v>
          </cell>
        </row>
        <row r="407">
          <cell r="K407" t="str">
            <v>323 - NZL - Other Rotorua</v>
          </cell>
        </row>
        <row r="408">
          <cell r="K408" t="str">
            <v>324 - NZL - Other Tauranga</v>
          </cell>
        </row>
        <row r="409">
          <cell r="K409" t="str">
            <v>325 - NZL - Other Palmerston North</v>
          </cell>
        </row>
        <row r="410">
          <cell r="K410" t="str">
            <v>326 - NZL - Other Other North Island</v>
          </cell>
        </row>
        <row r="411">
          <cell r="K411" t="str">
            <v>327 - NZL - Other Other South Island</v>
          </cell>
        </row>
        <row r="412">
          <cell r="K412" t="str">
            <v>350 - AUS: Outer West</v>
          </cell>
        </row>
        <row r="413">
          <cell r="K413" t="str">
            <v>351 - AUS: North</v>
          </cell>
        </row>
        <row r="414">
          <cell r="K414" t="str">
            <v xml:space="preserve">352 - AUS: South   </v>
          </cell>
        </row>
        <row r="415">
          <cell r="K415" t="str">
            <v>353 - AUS: City Fringe</v>
          </cell>
        </row>
        <row r="416">
          <cell r="K416" t="str">
            <v xml:space="preserve">354 - AUS: North West </v>
          </cell>
        </row>
        <row r="417">
          <cell r="K417" t="str">
            <v>355 - AUS: South East</v>
          </cell>
        </row>
        <row r="418">
          <cell r="K418" t="str">
            <v>356 - AUS: Rest of Australia Industrials</v>
          </cell>
        </row>
        <row r="419">
          <cell r="K419" t="str">
            <v>357 - AUS: Inner West</v>
          </cell>
        </row>
        <row r="420">
          <cell r="K420" t="str">
            <v>1 - Not applicable</v>
          </cell>
        </row>
        <row r="421">
          <cell r="K421" t="str">
            <v>2 - Not known</v>
          </cell>
        </row>
        <row r="422">
          <cell r="K422" t="str">
            <v>3 - Applicable not categorized</v>
          </cell>
        </row>
        <row r="423">
          <cell r="K423" t="str">
            <v>10 - Park location</v>
          </cell>
        </row>
        <row r="424">
          <cell r="K424" t="str">
            <v>20 - Non-Park</v>
          </cell>
        </row>
        <row r="425">
          <cell r="K425" t="str">
            <v>1 - Not applicable</v>
          </cell>
        </row>
        <row r="426">
          <cell r="K426" t="str">
            <v>2 - Not known</v>
          </cell>
        </row>
        <row r="427">
          <cell r="K427" t="str">
            <v>3 - Applicable not categorized</v>
          </cell>
        </row>
        <row r="428">
          <cell r="K428" t="str">
            <v>100 - GBR - Scottish land grade 1</v>
          </cell>
        </row>
        <row r="429">
          <cell r="K429" t="str">
            <v>110 - GBR - Scottish land grade 2</v>
          </cell>
        </row>
        <row r="430">
          <cell r="K430" t="str">
            <v>120 - GBR - Scottish land grade 3</v>
          </cell>
        </row>
        <row r="431">
          <cell r="K431" t="str">
            <v>130 - GBR - Scottish land grade 4</v>
          </cell>
        </row>
        <row r="432">
          <cell r="K432" t="str">
            <v>140 - GBR - Scottish land grade 5</v>
          </cell>
        </row>
        <row r="433">
          <cell r="K433" t="str">
            <v>150 - GBR - Scottish land grade 6</v>
          </cell>
        </row>
        <row r="434">
          <cell r="K434" t="str">
            <v>160 - GBR - Scottish land grade 7</v>
          </cell>
        </row>
        <row r="435">
          <cell r="K435" t="str">
            <v>200 - GBR - English land grade 1</v>
          </cell>
        </row>
        <row r="436">
          <cell r="K436" t="str">
            <v>210 - GBR - English land grade 2</v>
          </cell>
        </row>
        <row r="437">
          <cell r="K437" t="str">
            <v>220 - GBR - English land grade 3a</v>
          </cell>
        </row>
        <row r="438">
          <cell r="K438" t="str">
            <v>230 - GBR - English land grade 3b</v>
          </cell>
        </row>
        <row r="439">
          <cell r="K439" t="str">
            <v>240 - GBR - English land grade 4</v>
          </cell>
        </row>
        <row r="440">
          <cell r="K440" t="str">
            <v>250 - GBR - English land grade 5</v>
          </cell>
        </row>
        <row r="441">
          <cell r="K441" t="str">
            <v>1 - Not applicable</v>
          </cell>
        </row>
        <row r="442">
          <cell r="K442" t="str">
            <v>2 - Not known</v>
          </cell>
        </row>
        <row r="443">
          <cell r="K443" t="str">
            <v>3 - Applicable not categorized</v>
          </cell>
        </row>
        <row r="444">
          <cell r="K444" t="str">
            <v>100 - GBR - Adur</v>
          </cell>
        </row>
        <row r="445">
          <cell r="K445" t="str">
            <v>101 - GBR - Allerdale</v>
          </cell>
        </row>
        <row r="446">
          <cell r="K446" t="str">
            <v>102 - GBR - Amber Valley</v>
          </cell>
        </row>
        <row r="447">
          <cell r="K447" t="str">
            <v>103 - GBR - Arun</v>
          </cell>
        </row>
        <row r="448">
          <cell r="K448" t="str">
            <v>104 - GBR - Ashfield</v>
          </cell>
        </row>
        <row r="449">
          <cell r="K449" t="str">
            <v>105 - GBR - Ashford</v>
          </cell>
        </row>
        <row r="450">
          <cell r="K450" t="str">
            <v>106 - GBR - Aylesbury Vale</v>
          </cell>
        </row>
        <row r="451">
          <cell r="K451" t="str">
            <v>107 - GBR - Babergh</v>
          </cell>
        </row>
        <row r="452">
          <cell r="K452" t="str">
            <v>108 - GBR - Barking and Dagenham</v>
          </cell>
        </row>
        <row r="453">
          <cell r="K453" t="str">
            <v>109 - GBR - Barnet</v>
          </cell>
        </row>
        <row r="454">
          <cell r="K454" t="str">
            <v>110 - GBR - Barnsley</v>
          </cell>
        </row>
        <row r="455">
          <cell r="K455" t="str">
            <v>111 - GBR - Barrow-in-Furness</v>
          </cell>
        </row>
        <row r="456">
          <cell r="K456" t="str">
            <v>112 - GBR - Basildon</v>
          </cell>
        </row>
        <row r="457">
          <cell r="K457" t="str">
            <v xml:space="preserve">113 - GBR - Basingstoke and Deane </v>
          </cell>
        </row>
        <row r="458">
          <cell r="K458" t="str">
            <v>114 - GBR - Bassetlaw</v>
          </cell>
        </row>
        <row r="459">
          <cell r="K459" t="str">
            <v>115 - GBR - Bath and North East Somerset</v>
          </cell>
        </row>
        <row r="460">
          <cell r="K460" t="str">
            <v>116 - GBR - Bedford</v>
          </cell>
        </row>
        <row r="461">
          <cell r="K461" t="str">
            <v>117 - GBR - Bexley</v>
          </cell>
        </row>
        <row r="462">
          <cell r="K462" t="str">
            <v xml:space="preserve">118 - GBR - Birmingham </v>
          </cell>
        </row>
        <row r="463">
          <cell r="K463" t="str">
            <v>119 - GBR - Blaby</v>
          </cell>
        </row>
        <row r="464">
          <cell r="K464" t="str">
            <v>120 - GBR - Blackburn with Darwen</v>
          </cell>
        </row>
        <row r="465">
          <cell r="K465" t="str">
            <v>121 - GBR - Blackpool</v>
          </cell>
        </row>
        <row r="466">
          <cell r="K466" t="str">
            <v>122 - GBR - Bolsover</v>
          </cell>
        </row>
        <row r="467">
          <cell r="K467" t="str">
            <v>123 - GBR - Bolton</v>
          </cell>
        </row>
        <row r="468">
          <cell r="K468" t="str">
            <v>124 - GBR - Boston</v>
          </cell>
        </row>
        <row r="469">
          <cell r="K469" t="str">
            <v>125 - GBR - Bournemouth</v>
          </cell>
        </row>
        <row r="470">
          <cell r="K470" t="str">
            <v>126 - GBR - Bracknell Forest</v>
          </cell>
        </row>
        <row r="471">
          <cell r="K471" t="str">
            <v xml:space="preserve">127 - GBR - Bradford </v>
          </cell>
        </row>
        <row r="472">
          <cell r="K472" t="str">
            <v>128 - GBR - Braintree</v>
          </cell>
        </row>
        <row r="473">
          <cell r="K473" t="str">
            <v>129 - GBR - Breckland</v>
          </cell>
        </row>
        <row r="474">
          <cell r="K474" t="str">
            <v>130 - GBR - Brent</v>
          </cell>
        </row>
        <row r="475">
          <cell r="K475" t="str">
            <v>131 - GBR - Brentwood</v>
          </cell>
        </row>
        <row r="476">
          <cell r="K476" t="str">
            <v>132 - GBR - Brighton and Hove</v>
          </cell>
        </row>
        <row r="477">
          <cell r="K477" t="str">
            <v xml:space="preserve">133 - GBR - Bristol </v>
          </cell>
        </row>
        <row r="478">
          <cell r="K478" t="str">
            <v>134 - GBR - Broadland</v>
          </cell>
        </row>
        <row r="479">
          <cell r="K479" t="str">
            <v>135 - GBR - Bromley</v>
          </cell>
        </row>
        <row r="480">
          <cell r="K480" t="str">
            <v>136 - GBR - Bromsgrove</v>
          </cell>
        </row>
        <row r="481">
          <cell r="K481" t="str">
            <v>137 - GBR - Broxbourne</v>
          </cell>
        </row>
        <row r="482">
          <cell r="K482" t="str">
            <v>138 - GBR - Broxtowe</v>
          </cell>
        </row>
        <row r="483">
          <cell r="K483" t="str">
            <v>139 - GBR - Burnley</v>
          </cell>
        </row>
        <row r="484">
          <cell r="K484" t="str">
            <v>140 - GBR - Bury</v>
          </cell>
        </row>
        <row r="485">
          <cell r="K485" t="str">
            <v>141 - GBR - Calderdale</v>
          </cell>
        </row>
        <row r="486">
          <cell r="K486" t="str">
            <v xml:space="preserve">142 - GBR - Cambridge </v>
          </cell>
        </row>
        <row r="487">
          <cell r="K487" t="str">
            <v>143 - GBR - Camden</v>
          </cell>
        </row>
        <row r="488">
          <cell r="K488" t="str">
            <v>144 - GBR - Cannock Chase</v>
          </cell>
        </row>
        <row r="489">
          <cell r="K489" t="str">
            <v xml:space="preserve">145 - GBR - Canterbury </v>
          </cell>
        </row>
        <row r="490">
          <cell r="K490" t="str">
            <v xml:space="preserve">146 - GBR - Carlisle </v>
          </cell>
        </row>
        <row r="491">
          <cell r="K491" t="str">
            <v>147 - GBR - Castle Point</v>
          </cell>
        </row>
        <row r="492">
          <cell r="K492" t="str">
            <v>148 - GBR - Central Bedford</v>
          </cell>
        </row>
        <row r="493">
          <cell r="K493" t="str">
            <v>149 - GBR - Charnwood</v>
          </cell>
        </row>
        <row r="494">
          <cell r="K494" t="str">
            <v xml:space="preserve">150 - GBR - Chelmsford </v>
          </cell>
        </row>
        <row r="495">
          <cell r="K495" t="str">
            <v>151 - GBR - Cheltenham</v>
          </cell>
        </row>
        <row r="496">
          <cell r="K496" t="str">
            <v>152 - GBR - Cherwell</v>
          </cell>
        </row>
        <row r="497">
          <cell r="K497" t="str">
            <v>153 - GBR - Cheshire East</v>
          </cell>
        </row>
        <row r="498">
          <cell r="K498" t="str">
            <v>154 - GBR - Cheshire West and Chester</v>
          </cell>
        </row>
        <row r="499">
          <cell r="K499" t="str">
            <v>155 - GBR - Chesterfield</v>
          </cell>
        </row>
        <row r="500">
          <cell r="K500" t="str">
            <v>156 - GBR - Chichester</v>
          </cell>
        </row>
        <row r="501">
          <cell r="K501" t="str">
            <v>157 - GBR - Chiltern</v>
          </cell>
        </row>
        <row r="502">
          <cell r="K502" t="str">
            <v>158 - GBR - Chorley</v>
          </cell>
        </row>
        <row r="503">
          <cell r="K503" t="str">
            <v>159 - GBR - Christchurch</v>
          </cell>
        </row>
        <row r="504">
          <cell r="K504" t="str">
            <v>160 - GBR - City of London</v>
          </cell>
        </row>
        <row r="505">
          <cell r="K505" t="str">
            <v>161 - GBR - Colchester</v>
          </cell>
        </row>
        <row r="506">
          <cell r="K506" t="str">
            <v>162 - GBR - Copeland</v>
          </cell>
        </row>
        <row r="507">
          <cell r="K507" t="str">
            <v>163 - GBR - Corby</v>
          </cell>
        </row>
        <row r="508">
          <cell r="K508" t="str">
            <v>164 - GBR - Cornwall</v>
          </cell>
        </row>
        <row r="509">
          <cell r="K509" t="str">
            <v>165 - GBR - Cotswold</v>
          </cell>
        </row>
        <row r="510">
          <cell r="K510" t="str">
            <v>166 - GBR - County Durham</v>
          </cell>
        </row>
        <row r="511">
          <cell r="K511" t="str">
            <v>167 - GBR - Coventry</v>
          </cell>
        </row>
        <row r="512">
          <cell r="K512" t="str">
            <v>168 - GBR - Craven</v>
          </cell>
        </row>
        <row r="513">
          <cell r="K513" t="str">
            <v>169 - GBR - Crawley</v>
          </cell>
        </row>
        <row r="514">
          <cell r="K514" t="str">
            <v>170 - GBR - Croydon</v>
          </cell>
        </row>
        <row r="515">
          <cell r="K515" t="str">
            <v>171 - GBR - Dacorum</v>
          </cell>
        </row>
        <row r="516">
          <cell r="K516" t="str">
            <v>172 - GBR - Darlington</v>
          </cell>
        </row>
        <row r="517">
          <cell r="K517" t="str">
            <v>173 - GBR - Dartford</v>
          </cell>
        </row>
        <row r="518">
          <cell r="K518" t="str">
            <v>174 - GBR - Daventry</v>
          </cell>
        </row>
        <row r="519">
          <cell r="K519" t="str">
            <v>175 - GBR - Derby</v>
          </cell>
        </row>
        <row r="520">
          <cell r="K520" t="str">
            <v>176 - GBR - Derbyshire Dales</v>
          </cell>
        </row>
        <row r="521">
          <cell r="K521" t="str">
            <v>177 - GBR - Doncaster</v>
          </cell>
        </row>
        <row r="522">
          <cell r="K522" t="str">
            <v>178 - GBR - Dover</v>
          </cell>
        </row>
        <row r="523">
          <cell r="K523" t="str">
            <v>179 - GBR - Dudley</v>
          </cell>
        </row>
        <row r="524">
          <cell r="K524" t="str">
            <v>180 - GBR - Ealing</v>
          </cell>
        </row>
        <row r="525">
          <cell r="K525" t="str">
            <v>181 - GBR - East Cambridge</v>
          </cell>
        </row>
        <row r="526">
          <cell r="K526" t="str">
            <v>182 - GBR - East Devon</v>
          </cell>
        </row>
        <row r="527">
          <cell r="K527" t="str">
            <v>183 - GBR - East Dorset</v>
          </cell>
        </row>
        <row r="528">
          <cell r="K528" t="str">
            <v>184 - GBR - East Hampshire</v>
          </cell>
        </row>
        <row r="529">
          <cell r="K529" t="str">
            <v>185 - GBR - East Hertfordshire</v>
          </cell>
        </row>
        <row r="530">
          <cell r="K530" t="str">
            <v>186 - GBR - East Lindsey</v>
          </cell>
        </row>
        <row r="531">
          <cell r="K531" t="str">
            <v>187 - GBR - East Northampton</v>
          </cell>
        </row>
        <row r="532">
          <cell r="K532" t="str">
            <v>188 - GBR - East Riding of Yorkshire</v>
          </cell>
        </row>
        <row r="533">
          <cell r="K533" t="str">
            <v>189 - GBR - East Staffordshire</v>
          </cell>
        </row>
        <row r="534">
          <cell r="K534" t="str">
            <v>190 - GBR - Eastbourne</v>
          </cell>
        </row>
        <row r="535">
          <cell r="K535" t="str">
            <v>191 - GBR - Eastleigh</v>
          </cell>
        </row>
        <row r="536">
          <cell r="K536" t="str">
            <v>192 - GBR - Eden</v>
          </cell>
        </row>
        <row r="537">
          <cell r="K537" t="str">
            <v>193 - GBR - Elmbridge</v>
          </cell>
        </row>
        <row r="538">
          <cell r="K538" t="str">
            <v>194 - GBR - Enfield</v>
          </cell>
        </row>
        <row r="539">
          <cell r="K539" t="str">
            <v>195 - GBR - Epping Forest</v>
          </cell>
        </row>
        <row r="540">
          <cell r="K540" t="str">
            <v>196 - GBR - Epsom and Ewell</v>
          </cell>
        </row>
        <row r="541">
          <cell r="K541" t="str">
            <v>197 - GBR - Erewash</v>
          </cell>
        </row>
        <row r="542">
          <cell r="K542" t="str">
            <v>198 - GBR - Exeter</v>
          </cell>
        </row>
        <row r="543">
          <cell r="K543" t="str">
            <v>199 - GBR - Fareham</v>
          </cell>
        </row>
        <row r="544">
          <cell r="K544" t="str">
            <v>200 - GBR - Fenland</v>
          </cell>
        </row>
        <row r="545">
          <cell r="K545" t="str">
            <v>201 - GBR - Forest Heath</v>
          </cell>
        </row>
        <row r="546">
          <cell r="K546" t="str">
            <v>202 - GBR - Forest of Dean</v>
          </cell>
        </row>
        <row r="547">
          <cell r="K547" t="str">
            <v>203 - GBR - Fylde</v>
          </cell>
        </row>
        <row r="548">
          <cell r="K548" t="str">
            <v>204 - GBR - Gateshead</v>
          </cell>
        </row>
        <row r="549">
          <cell r="K549" t="str">
            <v>205 - GBR - Gedling</v>
          </cell>
        </row>
        <row r="550">
          <cell r="K550" t="str">
            <v>206 - GBR - Gloucester</v>
          </cell>
        </row>
        <row r="551">
          <cell r="K551" t="str">
            <v>207 - GBR - Gosport</v>
          </cell>
        </row>
        <row r="552">
          <cell r="K552" t="str">
            <v>208 - GBR - Gravesham</v>
          </cell>
        </row>
        <row r="553">
          <cell r="K553" t="str">
            <v>209 - GBR - Great Yarmouth</v>
          </cell>
        </row>
        <row r="554">
          <cell r="K554" t="str">
            <v>210 - GBR - Greenwich</v>
          </cell>
        </row>
        <row r="555">
          <cell r="K555" t="str">
            <v>211 - GBR - Guildford</v>
          </cell>
        </row>
        <row r="556">
          <cell r="K556" t="str">
            <v>212 - GBR - Hackney</v>
          </cell>
        </row>
        <row r="557">
          <cell r="K557" t="str">
            <v>213 - GBR - Halton</v>
          </cell>
        </row>
        <row r="558">
          <cell r="K558" t="str">
            <v>214 - GBR - Hambleton</v>
          </cell>
        </row>
        <row r="559">
          <cell r="K559" t="str">
            <v>215 - GBR - Hammersmith and Fulham</v>
          </cell>
        </row>
        <row r="560">
          <cell r="K560" t="str">
            <v>216 - GBR - Harborough</v>
          </cell>
        </row>
        <row r="561">
          <cell r="K561" t="str">
            <v>217 - GBR - Haringey</v>
          </cell>
        </row>
        <row r="562">
          <cell r="K562" t="str">
            <v>218 - GBR - Harlow</v>
          </cell>
        </row>
        <row r="563">
          <cell r="K563" t="str">
            <v>219 - GBR - Harrogate</v>
          </cell>
        </row>
        <row r="564">
          <cell r="K564" t="str">
            <v>220 - GBR - Harrow</v>
          </cell>
        </row>
        <row r="565">
          <cell r="K565" t="str">
            <v>221 - GBR - Hart</v>
          </cell>
        </row>
        <row r="566">
          <cell r="K566" t="str">
            <v>222 - GBR - Hartlepool</v>
          </cell>
        </row>
        <row r="567">
          <cell r="K567" t="str">
            <v>223 - GBR - Hastings</v>
          </cell>
        </row>
        <row r="568">
          <cell r="K568" t="str">
            <v>224 - GBR - Havant</v>
          </cell>
        </row>
        <row r="569">
          <cell r="K569" t="str">
            <v>225 - GBR - Havering</v>
          </cell>
        </row>
        <row r="570">
          <cell r="K570" t="str">
            <v>226 - GBR - Herefordshire</v>
          </cell>
        </row>
        <row r="571">
          <cell r="K571" t="str">
            <v>227 - GBR - Hertsmere</v>
          </cell>
        </row>
        <row r="572">
          <cell r="K572" t="str">
            <v>228 - GBR - High Peak</v>
          </cell>
        </row>
        <row r="573">
          <cell r="K573" t="str">
            <v>229 - GBR - Hillingdon</v>
          </cell>
        </row>
        <row r="574">
          <cell r="K574" t="str">
            <v>230 - GBR - Hinckley and Bosworth</v>
          </cell>
        </row>
        <row r="575">
          <cell r="K575" t="str">
            <v>231 - GBR - Horsham</v>
          </cell>
        </row>
        <row r="576">
          <cell r="K576" t="str">
            <v>232 - GBR - Hounslow</v>
          </cell>
        </row>
        <row r="577">
          <cell r="K577" t="str">
            <v>233 - GBR - Hull</v>
          </cell>
        </row>
        <row r="578">
          <cell r="K578" t="str">
            <v>234 - GBR - Huntingdonshire</v>
          </cell>
        </row>
        <row r="579">
          <cell r="K579" t="str">
            <v>235 - GBR - Hyndburn</v>
          </cell>
        </row>
        <row r="580">
          <cell r="K580" t="str">
            <v>236 - GBR - Ipswich</v>
          </cell>
        </row>
        <row r="581">
          <cell r="K581" t="str">
            <v>237 - GBR - Isle of Wight</v>
          </cell>
        </row>
        <row r="582">
          <cell r="K582" t="str">
            <v>238 - GBR - Islington</v>
          </cell>
        </row>
        <row r="583">
          <cell r="K583" t="str">
            <v>239 - GBR - Kensington and Chelsea</v>
          </cell>
        </row>
        <row r="584">
          <cell r="K584" t="str">
            <v>240 - GBR - Kettering</v>
          </cell>
        </row>
        <row r="585">
          <cell r="K585" t="str">
            <v>241 - GBR - King's Lynn and West Norfolk</v>
          </cell>
        </row>
        <row r="586">
          <cell r="K586" t="str">
            <v>242 - GBR - Kingston upon Thames</v>
          </cell>
        </row>
        <row r="587">
          <cell r="K587" t="str">
            <v>243 - GBR - Kirklees</v>
          </cell>
        </row>
        <row r="588">
          <cell r="K588" t="str">
            <v>244 - GBR - Knowsley</v>
          </cell>
        </row>
        <row r="589">
          <cell r="K589" t="str">
            <v>245 - GBR - Lambeth</v>
          </cell>
        </row>
        <row r="590">
          <cell r="K590" t="str">
            <v>246 - GBR - Lancaster</v>
          </cell>
        </row>
        <row r="591">
          <cell r="K591" t="str">
            <v>247 - GBR - Leeds</v>
          </cell>
        </row>
        <row r="592">
          <cell r="K592" t="str">
            <v>248 - GBR - Leicester</v>
          </cell>
        </row>
        <row r="593">
          <cell r="K593" t="str">
            <v>249 - GBR - Lewes</v>
          </cell>
        </row>
        <row r="594">
          <cell r="K594" t="str">
            <v>250 - GBR - Lewisham</v>
          </cell>
        </row>
        <row r="595">
          <cell r="K595" t="str">
            <v>251 - GBR - Lichfield</v>
          </cell>
        </row>
        <row r="596">
          <cell r="K596" t="str">
            <v>252 - GBR - Lincoln</v>
          </cell>
        </row>
        <row r="597">
          <cell r="K597" t="str">
            <v>253 - GBR - Liverpool</v>
          </cell>
        </row>
        <row r="598">
          <cell r="K598" t="str">
            <v>254 - GBR - Luton</v>
          </cell>
        </row>
        <row r="599">
          <cell r="K599" t="str">
            <v>255 - GBR - Maidstone</v>
          </cell>
        </row>
        <row r="600">
          <cell r="K600" t="str">
            <v>256 - GBR - Maldon</v>
          </cell>
        </row>
        <row r="601">
          <cell r="K601" t="str">
            <v>257 - GBR - Malvern Hills</v>
          </cell>
        </row>
        <row r="602">
          <cell r="K602" t="str">
            <v>258 - GBR - Manchester</v>
          </cell>
        </row>
        <row r="603">
          <cell r="K603" t="str">
            <v>259 - GBR - Mansfield</v>
          </cell>
        </row>
        <row r="604">
          <cell r="K604" t="str">
            <v>260 - GBR - Medway</v>
          </cell>
        </row>
        <row r="605">
          <cell r="K605" t="str">
            <v>261 - GBR - Melton</v>
          </cell>
        </row>
        <row r="606">
          <cell r="K606" t="str">
            <v>262 - GBR - Mendip</v>
          </cell>
        </row>
        <row r="607">
          <cell r="K607" t="str">
            <v>263 - GBR - Merton</v>
          </cell>
        </row>
        <row r="608">
          <cell r="K608" t="str">
            <v>264 - GBR - Mid Devon</v>
          </cell>
        </row>
        <row r="609">
          <cell r="K609" t="str">
            <v>265 - GBR - Mid Suffolk</v>
          </cell>
        </row>
        <row r="610">
          <cell r="K610" t="str">
            <v>266 - GBR - Mid Sussex</v>
          </cell>
        </row>
        <row r="611">
          <cell r="K611" t="str">
            <v>267 - GBR - Middlesbrough</v>
          </cell>
        </row>
        <row r="612">
          <cell r="K612" t="str">
            <v>268 - GBR - Milton Keynes</v>
          </cell>
        </row>
        <row r="613">
          <cell r="K613" t="str">
            <v>269 - GBR - Mole Valley</v>
          </cell>
        </row>
        <row r="614">
          <cell r="K614" t="str">
            <v>270 - GBR - New Forest</v>
          </cell>
        </row>
        <row r="615">
          <cell r="K615" t="str">
            <v>271 - GBR - Newark and Sherwood</v>
          </cell>
        </row>
        <row r="616">
          <cell r="K616" t="str">
            <v>272 - GBR - Newcastle upon Tyne</v>
          </cell>
        </row>
        <row r="617">
          <cell r="K617" t="str">
            <v>273 - GBR - Newcastle-under-Lyme</v>
          </cell>
        </row>
        <row r="618">
          <cell r="K618" t="str">
            <v>274 - GBR - Newham</v>
          </cell>
        </row>
        <row r="619">
          <cell r="K619" t="str">
            <v>275 - GBR - North Devon</v>
          </cell>
        </row>
        <row r="620">
          <cell r="K620" t="str">
            <v>276 - GBR - North Dorset</v>
          </cell>
        </row>
        <row r="621">
          <cell r="K621" t="str">
            <v>277 - GBR - North East Derbyshire</v>
          </cell>
        </row>
        <row r="622">
          <cell r="K622" t="str">
            <v>278 - GBR - North East Lincolnshire</v>
          </cell>
        </row>
        <row r="623">
          <cell r="K623" t="str">
            <v>279 - GBR - North Hertfordshire</v>
          </cell>
        </row>
        <row r="624">
          <cell r="K624" t="str">
            <v>280 - GBR - North Kesteven</v>
          </cell>
        </row>
        <row r="625">
          <cell r="K625" t="str">
            <v>281 - GBR - North Lincolnshire</v>
          </cell>
        </row>
        <row r="626">
          <cell r="K626" t="str">
            <v>282 - GBR - North Norfolk</v>
          </cell>
        </row>
        <row r="627">
          <cell r="K627" t="str">
            <v>283 - GBR - North Somerset</v>
          </cell>
        </row>
        <row r="628">
          <cell r="K628" t="str">
            <v>284 - GBR - North Tyneside</v>
          </cell>
        </row>
        <row r="629">
          <cell r="K629" t="str">
            <v>285 - GBR - North Warwickshire</v>
          </cell>
        </row>
        <row r="630">
          <cell r="K630" t="str">
            <v>286 - GBR - North West Leicestershire</v>
          </cell>
        </row>
        <row r="631">
          <cell r="K631" t="str">
            <v>287 - GBR - Northampton</v>
          </cell>
        </row>
        <row r="632">
          <cell r="K632" t="str">
            <v>288 - GBR - Northumberland</v>
          </cell>
        </row>
        <row r="633">
          <cell r="K633" t="str">
            <v>289 - GBR - Norwich</v>
          </cell>
        </row>
        <row r="634">
          <cell r="K634" t="str">
            <v>290 - GBR - Nottingham</v>
          </cell>
        </row>
        <row r="635">
          <cell r="K635" t="str">
            <v>291 - GBR - Nuneaton and Bedworth</v>
          </cell>
        </row>
        <row r="636">
          <cell r="K636" t="str">
            <v>292 - GBR - Oadby and Wigston</v>
          </cell>
        </row>
        <row r="637">
          <cell r="K637" t="str">
            <v>293 - GBR - Oldham</v>
          </cell>
        </row>
        <row r="638">
          <cell r="K638" t="str">
            <v>294 - GBR - Oxford</v>
          </cell>
        </row>
        <row r="639">
          <cell r="K639" t="str">
            <v>295 - GBR - Pendle</v>
          </cell>
        </row>
        <row r="640">
          <cell r="K640" t="str">
            <v>296 - GBR - Peterborough</v>
          </cell>
        </row>
        <row r="641">
          <cell r="K641" t="str">
            <v>297 - GBR - Plymouth</v>
          </cell>
        </row>
        <row r="642">
          <cell r="K642" t="str">
            <v>298 - GBR - Poole</v>
          </cell>
        </row>
        <row r="643">
          <cell r="K643" t="str">
            <v>299 - GBR - Portsmouth</v>
          </cell>
        </row>
        <row r="644">
          <cell r="K644" t="str">
            <v>300 - GBR - Preston</v>
          </cell>
        </row>
        <row r="645">
          <cell r="K645" t="str">
            <v>301 - GBR - Purbeck</v>
          </cell>
        </row>
        <row r="646">
          <cell r="K646" t="str">
            <v>302 - GBR - Reading</v>
          </cell>
        </row>
        <row r="647">
          <cell r="K647" t="str">
            <v>303 - GBR - Redbridge</v>
          </cell>
        </row>
        <row r="648">
          <cell r="K648" t="str">
            <v>304 - GBR - Redcar and Cleveland</v>
          </cell>
        </row>
        <row r="649">
          <cell r="K649" t="str">
            <v>305 - GBR - Redditch</v>
          </cell>
        </row>
        <row r="650">
          <cell r="K650" t="str">
            <v>306 - GBR - Reigate and Banstead</v>
          </cell>
        </row>
        <row r="651">
          <cell r="K651" t="str">
            <v>307 - GBR - Ribble Valley</v>
          </cell>
        </row>
        <row r="652">
          <cell r="K652" t="str">
            <v>308 - GBR - Richmond upon Thames</v>
          </cell>
        </row>
        <row r="653">
          <cell r="K653" t="str">
            <v>309 - GBR - Richmondshire</v>
          </cell>
        </row>
        <row r="654">
          <cell r="K654" t="str">
            <v>310 - GBR - Rochdale</v>
          </cell>
        </row>
        <row r="655">
          <cell r="K655" t="str">
            <v>311 - GBR - Rochford</v>
          </cell>
        </row>
        <row r="656">
          <cell r="K656" t="str">
            <v>312 - GBR - Rossendale</v>
          </cell>
        </row>
        <row r="657">
          <cell r="K657" t="str">
            <v>313 - GBR - Rother</v>
          </cell>
        </row>
        <row r="658">
          <cell r="K658" t="str">
            <v>314 - GBR - Rotherham</v>
          </cell>
        </row>
        <row r="659">
          <cell r="K659" t="str">
            <v>315 - GBR - Rugby</v>
          </cell>
        </row>
        <row r="660">
          <cell r="K660" t="str">
            <v>316 - GBR - Runnymede</v>
          </cell>
        </row>
        <row r="661">
          <cell r="K661" t="str">
            <v>317 - GBR - Rushcliffe</v>
          </cell>
        </row>
        <row r="662">
          <cell r="K662" t="str">
            <v>318 - GBR - Rushmoor</v>
          </cell>
        </row>
        <row r="663">
          <cell r="K663" t="str">
            <v>319 - GBR - Rutland</v>
          </cell>
        </row>
        <row r="664">
          <cell r="K664" t="str">
            <v>320 - GBR - Ryedale</v>
          </cell>
        </row>
        <row r="665">
          <cell r="K665" t="str">
            <v>321 - GBR - Salford</v>
          </cell>
        </row>
        <row r="666">
          <cell r="K666" t="str">
            <v>322 - GBR - Sandwell</v>
          </cell>
        </row>
        <row r="667">
          <cell r="K667" t="str">
            <v>323 - GBR - Scarborough</v>
          </cell>
        </row>
        <row r="668">
          <cell r="K668" t="str">
            <v>324 - GBR - Sedgemoor</v>
          </cell>
        </row>
        <row r="669">
          <cell r="K669" t="str">
            <v>325 - GBR - Sefton</v>
          </cell>
        </row>
        <row r="670">
          <cell r="K670" t="str">
            <v>326 - GBR - Selby</v>
          </cell>
        </row>
        <row r="671">
          <cell r="K671" t="str">
            <v>327 - GBR - Sevenoaks</v>
          </cell>
        </row>
        <row r="672">
          <cell r="K672" t="str">
            <v>328 - GBR - Sheffield</v>
          </cell>
        </row>
        <row r="673">
          <cell r="K673" t="str">
            <v>329 - GBR - Shepway</v>
          </cell>
        </row>
        <row r="674">
          <cell r="K674" t="str">
            <v>330 - GBR - Shropshire</v>
          </cell>
        </row>
        <row r="675">
          <cell r="K675" t="str">
            <v>331 - GBR - Slough</v>
          </cell>
        </row>
        <row r="676">
          <cell r="K676" t="str">
            <v>332 - GBR - Solihull</v>
          </cell>
        </row>
        <row r="677">
          <cell r="K677" t="str">
            <v>333 - GBR - South Bucks</v>
          </cell>
        </row>
        <row r="678">
          <cell r="K678" t="str">
            <v>334 - GBR - South Cambridgeshire</v>
          </cell>
        </row>
        <row r="679">
          <cell r="K679" t="str">
            <v>335 - GBR - South Derbyshire</v>
          </cell>
        </row>
        <row r="680">
          <cell r="K680" t="str">
            <v>336 - GBR - South Gloucestershire</v>
          </cell>
        </row>
        <row r="681">
          <cell r="K681" t="str">
            <v>337 - GBR - South Hampshire</v>
          </cell>
        </row>
        <row r="682">
          <cell r="K682" t="str">
            <v>338 - GBR - South Holland</v>
          </cell>
        </row>
        <row r="683">
          <cell r="K683" t="str">
            <v>339 - GBR - South Kesteven</v>
          </cell>
        </row>
        <row r="684">
          <cell r="K684" t="str">
            <v>340 - GBR - South Lakeland</v>
          </cell>
        </row>
        <row r="685">
          <cell r="K685" t="str">
            <v>341 - GBR - South Norfolk</v>
          </cell>
        </row>
        <row r="686">
          <cell r="K686" t="str">
            <v>342 - GBR - South Northamptonshire</v>
          </cell>
        </row>
        <row r="687">
          <cell r="K687" t="str">
            <v>343 - GBR - South Oxfordshire</v>
          </cell>
        </row>
        <row r="688">
          <cell r="K688" t="str">
            <v>344 - GBR - South Ribble</v>
          </cell>
        </row>
        <row r="689">
          <cell r="K689" t="str">
            <v>345 - GBR - South Somerset</v>
          </cell>
        </row>
        <row r="690">
          <cell r="K690" t="str">
            <v>346 - GBR - South Staffordshire</v>
          </cell>
        </row>
        <row r="691">
          <cell r="K691" t="str">
            <v>347 - GBR - South Tyneside</v>
          </cell>
        </row>
        <row r="692">
          <cell r="K692" t="str">
            <v>348 - GBR - Southampton</v>
          </cell>
        </row>
        <row r="693">
          <cell r="K693" t="str">
            <v>349 - GBR - Southend-on-Sea</v>
          </cell>
        </row>
        <row r="694">
          <cell r="K694" t="str">
            <v>350 - GBR - Southwark</v>
          </cell>
        </row>
        <row r="695">
          <cell r="K695" t="str">
            <v>351 - GBR - Spelthorne</v>
          </cell>
        </row>
        <row r="696">
          <cell r="K696" t="str">
            <v>352 - GBR - St Albans</v>
          </cell>
        </row>
        <row r="697">
          <cell r="K697" t="str">
            <v>353 - GBR - St Edmundsbury</v>
          </cell>
        </row>
        <row r="698">
          <cell r="K698" t="str">
            <v>354 - GBR - St Helens</v>
          </cell>
        </row>
        <row r="699">
          <cell r="K699" t="str">
            <v>355 - GBR - Stafford</v>
          </cell>
        </row>
        <row r="700">
          <cell r="K700" t="str">
            <v>356 - GBR - Staffordshire Moorlands</v>
          </cell>
        </row>
        <row r="701">
          <cell r="K701" t="str">
            <v>357 - GBR - Stevenage</v>
          </cell>
        </row>
        <row r="702">
          <cell r="K702" t="str">
            <v>358 - GBR - Stockport</v>
          </cell>
        </row>
        <row r="703">
          <cell r="K703" t="str">
            <v>359 - GBR - Stockton-on-Tees</v>
          </cell>
        </row>
        <row r="704">
          <cell r="K704" t="str">
            <v>360 - GBR - Stoke-on-Trent</v>
          </cell>
        </row>
        <row r="705">
          <cell r="K705" t="str">
            <v>361 - GBR - Stratford-on-Avon</v>
          </cell>
        </row>
        <row r="706">
          <cell r="K706" t="str">
            <v>362 - GBR - Stroud</v>
          </cell>
        </row>
        <row r="707">
          <cell r="K707" t="str">
            <v>363 - GBR - Suffolk Coastal</v>
          </cell>
        </row>
        <row r="708">
          <cell r="K708" t="str">
            <v>364 - GBR - Sunderland</v>
          </cell>
        </row>
        <row r="709">
          <cell r="K709" t="str">
            <v>365 - GBR - Surrey Heath</v>
          </cell>
        </row>
        <row r="710">
          <cell r="K710" t="str">
            <v>366 - GBR - Sutton</v>
          </cell>
        </row>
        <row r="711">
          <cell r="K711" t="str">
            <v>367 - GBR - Swale</v>
          </cell>
        </row>
        <row r="712">
          <cell r="K712" t="str">
            <v>368 - GBR - Swindon</v>
          </cell>
        </row>
        <row r="713">
          <cell r="K713" t="str">
            <v>369 - GBR - Tameside</v>
          </cell>
        </row>
        <row r="714">
          <cell r="K714" t="str">
            <v>370 - GBR - Tamworth</v>
          </cell>
        </row>
        <row r="715">
          <cell r="K715" t="str">
            <v>371 - GBR - Tandridge</v>
          </cell>
        </row>
        <row r="716">
          <cell r="K716" t="str">
            <v>372 - GBR - Taunton Deane</v>
          </cell>
        </row>
        <row r="717">
          <cell r="K717" t="str">
            <v>373 - GBR - Teignbridge</v>
          </cell>
        </row>
        <row r="718">
          <cell r="K718" t="str">
            <v>374 - GBR - Telford and Wrekin</v>
          </cell>
        </row>
        <row r="719">
          <cell r="K719" t="str">
            <v>375 - GBR - Tendring</v>
          </cell>
        </row>
        <row r="720">
          <cell r="K720" t="str">
            <v>376 - GBR - Test Valley</v>
          </cell>
        </row>
        <row r="721">
          <cell r="K721" t="str">
            <v>377 - GBR - Tewkesbury</v>
          </cell>
        </row>
        <row r="722">
          <cell r="K722" t="str">
            <v>378 - GBR - Thanet</v>
          </cell>
        </row>
        <row r="723">
          <cell r="K723" t="str">
            <v>379 - GBR - Three Rivers</v>
          </cell>
        </row>
        <row r="724">
          <cell r="K724" t="str">
            <v>380 - GBR - Thurrock</v>
          </cell>
        </row>
        <row r="725">
          <cell r="K725" t="str">
            <v>381 - GBR - Tonbridge and Malling</v>
          </cell>
        </row>
        <row r="726">
          <cell r="K726" t="str">
            <v>382 - GBR - Torbay</v>
          </cell>
        </row>
        <row r="727">
          <cell r="K727" t="str">
            <v>383 - GBR - Torridge</v>
          </cell>
        </row>
        <row r="728">
          <cell r="K728" t="str">
            <v>384 - GBR - Tower Hamlets</v>
          </cell>
        </row>
        <row r="729">
          <cell r="K729" t="str">
            <v>385 - GBR - Trafford</v>
          </cell>
        </row>
        <row r="730">
          <cell r="K730" t="str">
            <v>386 - GBR - Tunbridge Wells</v>
          </cell>
        </row>
        <row r="731">
          <cell r="K731" t="str">
            <v>387 - GBR - Uttlesford</v>
          </cell>
        </row>
        <row r="732">
          <cell r="K732" t="str">
            <v>388 - GBR - Vale od White Horse</v>
          </cell>
        </row>
        <row r="733">
          <cell r="K733" t="str">
            <v>389 - GBR - Wakefield</v>
          </cell>
        </row>
        <row r="734">
          <cell r="K734" t="str">
            <v>390 - GBR - Walsall</v>
          </cell>
        </row>
        <row r="735">
          <cell r="K735" t="str">
            <v>391 - GBR - Waltham Forest</v>
          </cell>
        </row>
        <row r="736">
          <cell r="K736" t="str">
            <v>392 - GBR - Wandsworth</v>
          </cell>
        </row>
        <row r="737">
          <cell r="K737" t="str">
            <v>393 - GBR - Warrington</v>
          </cell>
        </row>
        <row r="738">
          <cell r="K738" t="str">
            <v>394 - GBR - Warwick</v>
          </cell>
        </row>
        <row r="739">
          <cell r="K739" t="str">
            <v>395 - GBR - Watford</v>
          </cell>
        </row>
        <row r="740">
          <cell r="K740" t="str">
            <v>396 - GBR - Waveney</v>
          </cell>
        </row>
        <row r="741">
          <cell r="K741" t="str">
            <v>397 - GBR - Waverley</v>
          </cell>
        </row>
        <row r="742">
          <cell r="K742" t="str">
            <v>398 - GBR - Wealden</v>
          </cell>
        </row>
        <row r="743">
          <cell r="K743" t="str">
            <v>399 - GBR - Wellingborough</v>
          </cell>
        </row>
        <row r="744">
          <cell r="K744" t="str">
            <v>400 - GBR - Welwyn Hatfield</v>
          </cell>
        </row>
        <row r="745">
          <cell r="K745" t="str">
            <v>401 - GBR - West Berkshire</v>
          </cell>
        </row>
        <row r="746">
          <cell r="K746" t="str">
            <v>402 - GBR - West Devon</v>
          </cell>
        </row>
        <row r="747">
          <cell r="K747" t="str">
            <v>403 - GBR - West Dorset</v>
          </cell>
        </row>
        <row r="748">
          <cell r="K748" t="str">
            <v>404 - GBR - West Lancashire</v>
          </cell>
        </row>
        <row r="749">
          <cell r="K749" t="str">
            <v>405 - GBR - West Lindsey</v>
          </cell>
        </row>
        <row r="750">
          <cell r="K750" t="str">
            <v>406 - GBR - West Oxfordshire</v>
          </cell>
        </row>
        <row r="751">
          <cell r="K751" t="str">
            <v>407 - GBR - West Somerset</v>
          </cell>
        </row>
        <row r="752">
          <cell r="K752" t="str">
            <v>408 - GBR - Westminster</v>
          </cell>
        </row>
        <row r="753">
          <cell r="K753" t="str">
            <v>409 - GBR - Weymouth and Portland</v>
          </cell>
        </row>
        <row r="754">
          <cell r="K754" t="str">
            <v>410 - GBR - Wigan</v>
          </cell>
        </row>
        <row r="755">
          <cell r="K755" t="str">
            <v>411 - GBR - Wiltshire</v>
          </cell>
        </row>
        <row r="756">
          <cell r="K756" t="str">
            <v>412 - GBR - Winchester</v>
          </cell>
        </row>
        <row r="757">
          <cell r="K757" t="str">
            <v>413 - GBR - Windsor and Maidenhead</v>
          </cell>
        </row>
        <row r="758">
          <cell r="K758" t="str">
            <v>414 - GBR - Wirral</v>
          </cell>
        </row>
        <row r="759">
          <cell r="K759" t="str">
            <v>415 - GBR - Woking</v>
          </cell>
        </row>
        <row r="760">
          <cell r="K760" t="str">
            <v>416 - GBR - Wokingham</v>
          </cell>
        </row>
        <row r="761">
          <cell r="K761" t="str">
            <v>417 - GBR - Wolverhampton</v>
          </cell>
        </row>
        <row r="762">
          <cell r="K762" t="str">
            <v>418 - GBR - Worcester</v>
          </cell>
        </row>
        <row r="763">
          <cell r="K763" t="str">
            <v>419 - GBR - Worthing</v>
          </cell>
        </row>
        <row r="764">
          <cell r="K764" t="str">
            <v>420 - GBR - Wychavon</v>
          </cell>
        </row>
        <row r="765">
          <cell r="K765" t="str">
            <v>421 - GBR - Wycombe</v>
          </cell>
        </row>
        <row r="766">
          <cell r="K766" t="str">
            <v>422 - GBR - Wyre</v>
          </cell>
        </row>
        <row r="767">
          <cell r="K767" t="str">
            <v>423 - GBR - Wyre Forest</v>
          </cell>
        </row>
        <row r="768">
          <cell r="K768" t="str">
            <v>424 - GBR - York</v>
          </cell>
        </row>
        <row r="769">
          <cell r="K769" t="str">
            <v>450 - GBR - Blaenau Gwent</v>
          </cell>
        </row>
        <row r="770">
          <cell r="K770" t="str">
            <v>451 - GBR - Bridgend</v>
          </cell>
        </row>
        <row r="771">
          <cell r="K771" t="str">
            <v>452 - GBR - Caerphilly</v>
          </cell>
        </row>
        <row r="772">
          <cell r="K772" t="str">
            <v>453 - GBR - Cardiff</v>
          </cell>
        </row>
        <row r="773">
          <cell r="K773" t="str">
            <v>454 - GBR - Carmarthanshire</v>
          </cell>
        </row>
        <row r="774">
          <cell r="K774" t="str">
            <v>455 - GBR - Ceredigion</v>
          </cell>
        </row>
        <row r="775">
          <cell r="K775" t="str">
            <v>456 - GBR - Conwy</v>
          </cell>
        </row>
        <row r="776">
          <cell r="K776" t="str">
            <v>457 - GBR - Denbighshire</v>
          </cell>
        </row>
        <row r="777">
          <cell r="K777" t="str">
            <v>458 - GBR - Flintshire</v>
          </cell>
        </row>
        <row r="778">
          <cell r="K778" t="str">
            <v>459 - GBR - Gwynedd</v>
          </cell>
        </row>
        <row r="779">
          <cell r="K779" t="str">
            <v>460 - GBR - Isle of Angelesey</v>
          </cell>
        </row>
        <row r="780">
          <cell r="K780" t="str">
            <v>461 - GBR - Merthyr Tydfil</v>
          </cell>
        </row>
        <row r="781">
          <cell r="K781" t="str">
            <v>462 - GBR - Monmouthshire</v>
          </cell>
        </row>
        <row r="782">
          <cell r="K782" t="str">
            <v>463 - GBR - Neath Port Talbot</v>
          </cell>
        </row>
        <row r="783">
          <cell r="K783" t="str">
            <v>464 - GBR - Newport</v>
          </cell>
        </row>
        <row r="784">
          <cell r="K784" t="str">
            <v>465 - GBR - Pembrokeshire</v>
          </cell>
        </row>
        <row r="785">
          <cell r="K785" t="str">
            <v>466 - GBR - Powys</v>
          </cell>
        </row>
        <row r="786">
          <cell r="K786" t="str">
            <v>467 - GBR - Rhondda Cynon Taf</v>
          </cell>
        </row>
        <row r="787">
          <cell r="K787" t="str">
            <v>468 - GBR - Swansea</v>
          </cell>
        </row>
        <row r="788">
          <cell r="K788" t="str">
            <v>469 - GBR - Torfaen</v>
          </cell>
        </row>
        <row r="789">
          <cell r="K789" t="str">
            <v>470 - GBR - Vale of Glamorgan</v>
          </cell>
        </row>
        <row r="790">
          <cell r="K790" t="str">
            <v>471 - GBR - Wrexham</v>
          </cell>
        </row>
        <row r="791">
          <cell r="K791" t="str">
            <v>510 - GBR - Aberdeen City</v>
          </cell>
        </row>
        <row r="792">
          <cell r="K792" t="str">
            <v>511 - GBR - Aberdeenshire</v>
          </cell>
        </row>
        <row r="793">
          <cell r="K793" t="str">
            <v>512 - GBR - Angus</v>
          </cell>
        </row>
        <row r="794">
          <cell r="K794" t="str">
            <v>513 - GBR - Argyll and Bute</v>
          </cell>
        </row>
        <row r="795">
          <cell r="K795" t="str">
            <v>514 - GBR - City of Edinburgh</v>
          </cell>
        </row>
        <row r="796">
          <cell r="K796" t="str">
            <v>515 - GBR - Clackmannan</v>
          </cell>
        </row>
        <row r="797">
          <cell r="K797" t="str">
            <v>516 - GBR - Dumfries and Galloway</v>
          </cell>
        </row>
        <row r="798">
          <cell r="K798" t="str">
            <v>517 - GBR - Dundee</v>
          </cell>
        </row>
        <row r="799">
          <cell r="K799" t="str">
            <v>518 - GBR - East Ayshire</v>
          </cell>
        </row>
        <row r="800">
          <cell r="K800" t="str">
            <v>519 - GBR - East Dunbarton</v>
          </cell>
        </row>
        <row r="801">
          <cell r="K801" t="str">
            <v>520 - GBR - East Lothian</v>
          </cell>
        </row>
        <row r="802">
          <cell r="K802" t="str">
            <v>521 - GBR - East Renfrewshire</v>
          </cell>
        </row>
        <row r="803">
          <cell r="K803" t="str">
            <v>522 - GBR - Falkirk</v>
          </cell>
        </row>
        <row r="804">
          <cell r="K804" t="str">
            <v>523 - GBR - Fife</v>
          </cell>
        </row>
        <row r="805">
          <cell r="K805" t="str">
            <v>524 - GBR - Glasgow City</v>
          </cell>
        </row>
        <row r="806">
          <cell r="K806" t="str">
            <v>525 - GBR - Highland</v>
          </cell>
        </row>
        <row r="807">
          <cell r="K807" t="str">
            <v>526 - GBR - Inverclyde</v>
          </cell>
        </row>
        <row r="808">
          <cell r="K808" t="str">
            <v>527 - GBR - Midlothian</v>
          </cell>
        </row>
        <row r="809">
          <cell r="K809" t="str">
            <v>528 - GBR - Moray</v>
          </cell>
        </row>
        <row r="810">
          <cell r="K810" t="str">
            <v>529 - GBR - Na h-Eileanan Siar</v>
          </cell>
        </row>
        <row r="811">
          <cell r="K811" t="str">
            <v>530 - GBR - North Ayrshire</v>
          </cell>
        </row>
        <row r="812">
          <cell r="K812" t="str">
            <v>531 - GBR - North Lanarkshire</v>
          </cell>
        </row>
        <row r="813">
          <cell r="K813" t="str">
            <v>532 - GBR - Orkney Islands</v>
          </cell>
        </row>
        <row r="814">
          <cell r="K814" t="str">
            <v>533 - GBR - Perth and Kinross</v>
          </cell>
        </row>
        <row r="815">
          <cell r="K815" t="str">
            <v>534 - GBR - Renfrewshire</v>
          </cell>
        </row>
        <row r="816">
          <cell r="K816" t="str">
            <v>535 - GBR - Scottish Borders</v>
          </cell>
        </row>
        <row r="817">
          <cell r="K817" t="str">
            <v>536 - GBR - Shetland Islands</v>
          </cell>
        </row>
        <row r="818">
          <cell r="K818" t="str">
            <v>537 - GBR - South Ayrshire</v>
          </cell>
        </row>
        <row r="819">
          <cell r="K819" t="str">
            <v>538 - GBR - South Lanarkshire</v>
          </cell>
        </row>
        <row r="820">
          <cell r="K820" t="str">
            <v>539 - GBR - Stirling</v>
          </cell>
        </row>
        <row r="821">
          <cell r="K821" t="str">
            <v>540 - GBR - West Lothian</v>
          </cell>
        </row>
        <row r="822">
          <cell r="K822" t="str">
            <v>541 - GBR - West Dunbartonshire</v>
          </cell>
        </row>
        <row r="823">
          <cell r="K823" t="str">
            <v>590 - IRL - Eire</v>
          </cell>
        </row>
        <row r="824">
          <cell r="K824" t="str">
            <v>591 - GBR - Channel Islands</v>
          </cell>
        </row>
        <row r="825">
          <cell r="K825" t="str">
            <v>592 - GBR - Isle of Man</v>
          </cell>
        </row>
        <row r="826">
          <cell r="K826" t="str">
            <v>593 - GBR - Isles of Scilly</v>
          </cell>
        </row>
        <row r="827">
          <cell r="K827" t="str">
            <v>600 - GBR - Antrim and Newton Abbey</v>
          </cell>
        </row>
        <row r="828">
          <cell r="K828" t="str">
            <v>601 - GBR - Armagh Bainbridge and Craigavon</v>
          </cell>
        </row>
        <row r="829">
          <cell r="K829" t="str">
            <v>602 - GBR - Belfast</v>
          </cell>
        </row>
        <row r="830">
          <cell r="K830" t="str">
            <v>603 - GBR - Causeway Coast and Glens</v>
          </cell>
        </row>
        <row r="831">
          <cell r="K831" t="str">
            <v>604 - GBR - Derry and Strabane</v>
          </cell>
        </row>
        <row r="832">
          <cell r="K832" t="str">
            <v>605 - GBR - Fermanagh and Omagh</v>
          </cell>
        </row>
        <row r="833">
          <cell r="K833" t="str">
            <v>606 - GBR - Lisburn and Castlereagh</v>
          </cell>
        </row>
        <row r="834">
          <cell r="K834" t="str">
            <v>607 - GBR - Mid and East Antrim</v>
          </cell>
        </row>
        <row r="835">
          <cell r="K835" t="str">
            <v>608 - GBR - Mid Ulster</v>
          </cell>
        </row>
        <row r="836">
          <cell r="K836" t="str">
            <v>609 - GBR - Newry, Mourne and Down</v>
          </cell>
        </row>
        <row r="837">
          <cell r="K837" t="str">
            <v>610 - GBR - North Down and Ards</v>
          </cell>
        </row>
        <row r="838">
          <cell r="K838" t="str">
            <v>900 - FRA  - Ain</v>
          </cell>
        </row>
        <row r="839">
          <cell r="K839" t="str">
            <v>901 - FRA  - Aisne</v>
          </cell>
        </row>
        <row r="840">
          <cell r="K840" t="str">
            <v>902 - FRA  - Allier</v>
          </cell>
        </row>
        <row r="841">
          <cell r="K841" t="str">
            <v>903 - FRA  - Alpes-de-Haute-Provence</v>
          </cell>
        </row>
        <row r="842">
          <cell r="K842" t="str">
            <v>904 - FRA  - Hautes-Alpes</v>
          </cell>
        </row>
        <row r="843">
          <cell r="K843" t="str">
            <v>905 - FRA  - Alpes-Maritimes</v>
          </cell>
        </row>
        <row r="844">
          <cell r="K844" t="str">
            <v>906 - FRA  - Ardèche</v>
          </cell>
        </row>
        <row r="845">
          <cell r="K845" t="str">
            <v>907 - FRA  - Ardennes</v>
          </cell>
        </row>
        <row r="846">
          <cell r="K846" t="str">
            <v>908 - FRA  - Ariège</v>
          </cell>
        </row>
        <row r="847">
          <cell r="K847" t="str">
            <v>909 - FRA  - Aube</v>
          </cell>
        </row>
        <row r="848">
          <cell r="K848" t="str">
            <v>910 - FRA  - Aude</v>
          </cell>
        </row>
        <row r="849">
          <cell r="K849" t="str">
            <v>911 - FRA  - Aveyron</v>
          </cell>
        </row>
        <row r="850">
          <cell r="K850" t="str">
            <v>912 - FRA  - Bouches-du-Rhône</v>
          </cell>
        </row>
        <row r="851">
          <cell r="K851" t="str">
            <v>913 - FRA  - Calvados</v>
          </cell>
        </row>
        <row r="852">
          <cell r="K852" t="str">
            <v>914 - FRA  - Cantal</v>
          </cell>
        </row>
        <row r="853">
          <cell r="K853" t="str">
            <v>915 - FRA  - Charente</v>
          </cell>
        </row>
        <row r="854">
          <cell r="K854" t="str">
            <v>916 - FRA  - Charente-Maritime</v>
          </cell>
        </row>
        <row r="855">
          <cell r="K855" t="str">
            <v>917 - FRA  - Cher</v>
          </cell>
        </row>
        <row r="856">
          <cell r="K856" t="str">
            <v>918 - FRA  - Corrèze</v>
          </cell>
        </row>
        <row r="857">
          <cell r="K857" t="str">
            <v>919 - FRA  - Corse Sud et Haute Corse</v>
          </cell>
        </row>
        <row r="858">
          <cell r="K858" t="str">
            <v>920 - FRA  - Côte d'or</v>
          </cell>
        </row>
        <row r="859">
          <cell r="K859" t="str">
            <v>921 - FRA  - Côte-d'Armor</v>
          </cell>
        </row>
        <row r="860">
          <cell r="K860" t="str">
            <v>922 - FRA  - Creuse</v>
          </cell>
        </row>
        <row r="861">
          <cell r="K861" t="str">
            <v>923 - FRA  - Dordogne</v>
          </cell>
        </row>
        <row r="862">
          <cell r="K862" t="str">
            <v>924 - FRA  - Doubs</v>
          </cell>
        </row>
        <row r="863">
          <cell r="K863" t="str">
            <v>925 - FRA  - Drôme</v>
          </cell>
        </row>
        <row r="864">
          <cell r="K864" t="str">
            <v>926 - FRA  - Eure</v>
          </cell>
        </row>
        <row r="865">
          <cell r="K865" t="str">
            <v>927 - FRA  - Eure-et-Loire</v>
          </cell>
        </row>
        <row r="866">
          <cell r="K866" t="str">
            <v>928 - FRA  - Finistère</v>
          </cell>
        </row>
        <row r="867">
          <cell r="K867" t="str">
            <v>929 - FRA  - Gard</v>
          </cell>
        </row>
        <row r="868">
          <cell r="K868" t="str">
            <v>930 - FRA  - Haute-Garonne</v>
          </cell>
        </row>
        <row r="869">
          <cell r="K869" t="str">
            <v>931 - FRA  - Gers</v>
          </cell>
        </row>
        <row r="870">
          <cell r="K870" t="str">
            <v>932 - FRA  - Gironde</v>
          </cell>
        </row>
        <row r="871">
          <cell r="K871" t="str">
            <v>933 - FRA  - Hérault</v>
          </cell>
        </row>
        <row r="872">
          <cell r="K872" t="str">
            <v>934 - FRA  - Ille-et-Vilaine</v>
          </cell>
        </row>
        <row r="873">
          <cell r="K873" t="str">
            <v>935 - FRA  - Indre</v>
          </cell>
        </row>
        <row r="874">
          <cell r="K874" t="str">
            <v>936 - FRA  - Indre-et-Loire</v>
          </cell>
        </row>
        <row r="875">
          <cell r="K875" t="str">
            <v>937 - FRA  - Isère</v>
          </cell>
        </row>
        <row r="876">
          <cell r="K876" t="str">
            <v>938 - FRA  - Jura</v>
          </cell>
        </row>
        <row r="877">
          <cell r="K877" t="str">
            <v>939 - FRA  - Landes</v>
          </cell>
        </row>
        <row r="878">
          <cell r="K878" t="str">
            <v>940 - FRA  - Loir-et-Cher</v>
          </cell>
        </row>
        <row r="879">
          <cell r="K879" t="str">
            <v>941 - FRA  - Loire</v>
          </cell>
        </row>
        <row r="880">
          <cell r="K880" t="str">
            <v>942 - FRA  - Haute-Loire</v>
          </cell>
        </row>
        <row r="881">
          <cell r="K881" t="str">
            <v>943 - FRA  - Loire-Atlantique</v>
          </cell>
        </row>
        <row r="882">
          <cell r="K882" t="str">
            <v>944 - FRA  - Loiret</v>
          </cell>
        </row>
        <row r="883">
          <cell r="K883" t="str">
            <v>945 - FRA  - Lot</v>
          </cell>
        </row>
        <row r="884">
          <cell r="K884" t="str">
            <v>946 - FRA  - Lot-et-Garonne</v>
          </cell>
        </row>
        <row r="885">
          <cell r="K885" t="str">
            <v>947 - FRA  - Lozère</v>
          </cell>
        </row>
        <row r="886">
          <cell r="K886" t="str">
            <v>948 - FRA  - Maine-et-Loire</v>
          </cell>
        </row>
        <row r="887">
          <cell r="K887" t="str">
            <v>949 - FRA  - Manche</v>
          </cell>
        </row>
        <row r="888">
          <cell r="K888" t="str">
            <v>950 - FRA  - Marne</v>
          </cell>
        </row>
        <row r="889">
          <cell r="K889" t="str">
            <v>951 - FRA  - Haute-Marne</v>
          </cell>
        </row>
        <row r="890">
          <cell r="K890" t="str">
            <v>952 - FRA  - Mayenne</v>
          </cell>
        </row>
        <row r="891">
          <cell r="K891" t="str">
            <v>953 - FRA  - Meurthe-et Moselle</v>
          </cell>
        </row>
        <row r="892">
          <cell r="K892" t="str">
            <v>954 - FRA  - Meuse</v>
          </cell>
        </row>
        <row r="893">
          <cell r="K893" t="str">
            <v>955 - FRA  - Morbihan</v>
          </cell>
        </row>
        <row r="894">
          <cell r="K894" t="str">
            <v>956 - FRA  - Moselle</v>
          </cell>
        </row>
        <row r="895">
          <cell r="K895" t="str">
            <v>957 - FRA  - Nièvre</v>
          </cell>
        </row>
        <row r="896">
          <cell r="K896" t="str">
            <v>958 - FRA  - Nord</v>
          </cell>
        </row>
        <row r="897">
          <cell r="K897" t="str">
            <v>959 - FRA  - Oise</v>
          </cell>
        </row>
        <row r="898">
          <cell r="K898" t="str">
            <v>960 - FRA  - Orne</v>
          </cell>
        </row>
        <row r="899">
          <cell r="K899" t="str">
            <v>961 - FRA  - Pas-de-Calais</v>
          </cell>
        </row>
        <row r="900">
          <cell r="K900" t="str">
            <v>962 - FRA  - Puy-de-dôme</v>
          </cell>
        </row>
        <row r="901">
          <cell r="K901" t="str">
            <v>963 - FRA  - Pyrénées-Atlantiques</v>
          </cell>
        </row>
        <row r="902">
          <cell r="K902" t="str">
            <v>964 - FRA  - Hautes-Pyrénées</v>
          </cell>
        </row>
        <row r="903">
          <cell r="K903" t="str">
            <v>965 - FRA  - Pyrénées-Orientales</v>
          </cell>
        </row>
        <row r="904">
          <cell r="K904" t="str">
            <v>966 - FRA  - Bas-Rhin</v>
          </cell>
        </row>
        <row r="905">
          <cell r="K905" t="str">
            <v>967 - FRA  - Haut-Rhin</v>
          </cell>
        </row>
        <row r="906">
          <cell r="K906" t="str">
            <v>968 - FRA  - Rhône</v>
          </cell>
        </row>
        <row r="907">
          <cell r="K907" t="str">
            <v>969 - FRA  - Haute-Saône</v>
          </cell>
        </row>
        <row r="908">
          <cell r="K908" t="str">
            <v>970 - FRA  - Saône-et-Loire</v>
          </cell>
        </row>
        <row r="909">
          <cell r="K909" t="str">
            <v>971 - FRA  - Sarthe</v>
          </cell>
        </row>
        <row r="910">
          <cell r="K910" t="str">
            <v>972 - FRA  - Savoie</v>
          </cell>
        </row>
        <row r="911">
          <cell r="K911" t="str">
            <v>973 - FRA  - Haute-Savoie</v>
          </cell>
        </row>
        <row r="912">
          <cell r="K912" t="str">
            <v>974 - FRA  - Paris</v>
          </cell>
        </row>
        <row r="913">
          <cell r="K913" t="str">
            <v>975 - FRA  - Seine-Maritime</v>
          </cell>
        </row>
        <row r="914">
          <cell r="K914" t="str">
            <v>976 - FRA  - Seine-et-Marne</v>
          </cell>
        </row>
        <row r="915">
          <cell r="K915" t="str">
            <v>977 - FRA  - Yvelines</v>
          </cell>
        </row>
        <row r="916">
          <cell r="K916" t="str">
            <v>978 - FRA  - Deux-Sèvres</v>
          </cell>
        </row>
        <row r="917">
          <cell r="K917" t="str">
            <v>979 - FRA  - Somme</v>
          </cell>
        </row>
        <row r="918">
          <cell r="K918" t="str">
            <v>980 - FRA  - Tarn</v>
          </cell>
        </row>
        <row r="919">
          <cell r="K919" t="str">
            <v>981 - FRA  - Tarn-et-Garonne</v>
          </cell>
        </row>
        <row r="920">
          <cell r="K920" t="str">
            <v>982 - FRA  - Var</v>
          </cell>
        </row>
        <row r="921">
          <cell r="K921" t="str">
            <v>983 - FRA  - Vaucluse</v>
          </cell>
        </row>
        <row r="922">
          <cell r="K922" t="str">
            <v>984 - FRA  - Vendée</v>
          </cell>
        </row>
        <row r="923">
          <cell r="K923" t="str">
            <v>985 - FRA  - Vienne</v>
          </cell>
        </row>
        <row r="924">
          <cell r="K924" t="str">
            <v>986 - FRA  - Haute-Vienne</v>
          </cell>
        </row>
        <row r="925">
          <cell r="K925" t="str">
            <v>987 - FRA  - Vosges</v>
          </cell>
        </row>
        <row r="926">
          <cell r="K926" t="str">
            <v>988 - FRA  - Anne</v>
          </cell>
        </row>
        <row r="927">
          <cell r="K927" t="str">
            <v>989 - FRA  - Belfort</v>
          </cell>
        </row>
        <row r="928">
          <cell r="K928" t="str">
            <v>990 - FRA  - Essonne</v>
          </cell>
        </row>
        <row r="929">
          <cell r="K929" t="str">
            <v>991 - FRA  - Hauts-de-Seine</v>
          </cell>
        </row>
        <row r="930">
          <cell r="K930" t="str">
            <v>992 - FRA  - Seine-Saint-Denis</v>
          </cell>
        </row>
        <row r="931">
          <cell r="K931" t="str">
            <v>993 - FRA  - Val-de-Marne</v>
          </cell>
        </row>
        <row r="932">
          <cell r="K932" t="str">
            <v>994 - FRA  - Val-d'Oise</v>
          </cell>
        </row>
        <row r="933">
          <cell r="K933" t="str">
            <v>995 - FRA  - Guadeloupe</v>
          </cell>
        </row>
        <row r="934">
          <cell r="K934" t="str">
            <v>996 - FRA  - Martinique</v>
          </cell>
        </row>
        <row r="935">
          <cell r="K935" t="str">
            <v>997 - FRA  - Guyane</v>
          </cell>
        </row>
        <row r="936">
          <cell r="K936" t="str">
            <v>998 - FRA  - Réunion</v>
          </cell>
        </row>
        <row r="937">
          <cell r="K937" t="str">
            <v>999 - FRA  - Etranger</v>
          </cell>
        </row>
        <row r="938">
          <cell r="K938" t="str">
            <v>1000 - CHE  - Aargau</v>
          </cell>
        </row>
        <row r="939">
          <cell r="K939" t="str">
            <v>1001 - CHE  - Appenzell Innerrhoden</v>
          </cell>
        </row>
        <row r="940">
          <cell r="K940" t="str">
            <v>1002 - CHE  - Appenzell Ausserrhoden</v>
          </cell>
        </row>
        <row r="941">
          <cell r="K941" t="str">
            <v>1003 - CHE  - Basel-Stadt</v>
          </cell>
        </row>
        <row r="942">
          <cell r="K942" t="str">
            <v>1004 - CHE  - Basel-Landschaft</v>
          </cell>
        </row>
        <row r="943">
          <cell r="K943" t="str">
            <v>1005 - CHE  - Bern</v>
          </cell>
        </row>
        <row r="944">
          <cell r="K944" t="str">
            <v>1006 - CHE  - Fribourg</v>
          </cell>
        </row>
        <row r="945">
          <cell r="K945" t="str">
            <v>1007 - CHE  - Genève</v>
          </cell>
        </row>
        <row r="946">
          <cell r="K946" t="str">
            <v>1008 - CHE  - Glarus</v>
          </cell>
        </row>
        <row r="947">
          <cell r="K947" t="str">
            <v>1009 - CHE  - Graubünden</v>
          </cell>
        </row>
        <row r="948">
          <cell r="K948" t="str">
            <v>1010 - CHE  - Jura</v>
          </cell>
        </row>
        <row r="949">
          <cell r="K949" t="str">
            <v>1011 - CHE  - Lucerne</v>
          </cell>
        </row>
        <row r="950">
          <cell r="K950" t="str">
            <v>1012 - CHE  - Neuchâtel</v>
          </cell>
        </row>
        <row r="951">
          <cell r="K951" t="str">
            <v>1013 - CHE  - Nidwalden</v>
          </cell>
        </row>
        <row r="952">
          <cell r="K952" t="str">
            <v>1014 - CHE  - Obwalden</v>
          </cell>
        </row>
        <row r="953">
          <cell r="K953" t="str">
            <v>1015 - CHE  - Schaffhausen</v>
          </cell>
        </row>
        <row r="954">
          <cell r="K954" t="str">
            <v>1016 - CHE  - Schwyz</v>
          </cell>
        </row>
        <row r="955">
          <cell r="K955" t="str">
            <v>1017 - CHE  - Solothurn</v>
          </cell>
        </row>
        <row r="956">
          <cell r="K956" t="str">
            <v>1018 - CHE  - St. Gallen</v>
          </cell>
        </row>
        <row r="957">
          <cell r="K957" t="str">
            <v>1019 - CHE  - Thurgau</v>
          </cell>
        </row>
        <row r="958">
          <cell r="K958" t="str">
            <v>1020 - CHE  - Ticino</v>
          </cell>
        </row>
        <row r="959">
          <cell r="K959" t="str">
            <v>1021 - CHE  - Uri</v>
          </cell>
        </row>
        <row r="960">
          <cell r="K960" t="str">
            <v>1022 - CHE  - Valais</v>
          </cell>
        </row>
        <row r="961">
          <cell r="K961" t="str">
            <v>1023 - CHE  - Vaud</v>
          </cell>
        </row>
        <row r="962">
          <cell r="K962" t="str">
            <v>1024 - CHE  - Zug</v>
          </cell>
        </row>
        <row r="963">
          <cell r="K963" t="str">
            <v>1025 - CHE  - Zürich</v>
          </cell>
        </row>
        <row r="964">
          <cell r="K964" t="str">
            <v>1500 - JPN - Aichi</v>
          </cell>
        </row>
        <row r="965">
          <cell r="K965" t="str">
            <v>1501 - JPN - Akita</v>
          </cell>
        </row>
        <row r="966">
          <cell r="K966" t="str">
            <v>1502 - JPN - Aomori</v>
          </cell>
        </row>
        <row r="967">
          <cell r="K967" t="str">
            <v>1503 - JPN - Chiba</v>
          </cell>
        </row>
        <row r="968">
          <cell r="K968" t="str">
            <v>1504 - JPN - Ehime</v>
          </cell>
        </row>
        <row r="969">
          <cell r="K969" t="str">
            <v>1505 - JPN - Fukui</v>
          </cell>
        </row>
        <row r="970">
          <cell r="K970" t="str">
            <v>1506 - JPN - Fukuoka</v>
          </cell>
        </row>
        <row r="971">
          <cell r="K971" t="str">
            <v>1507 - JPN - Fukushima</v>
          </cell>
        </row>
        <row r="972">
          <cell r="K972" t="str">
            <v>1508 - JPN - Gifu</v>
          </cell>
        </row>
        <row r="973">
          <cell r="K973" t="str">
            <v>1509 - JPN - Gunma</v>
          </cell>
        </row>
        <row r="974">
          <cell r="K974" t="str">
            <v>1510 - JPN - Hiroshima</v>
          </cell>
        </row>
        <row r="975">
          <cell r="K975" t="str">
            <v>1511 - JPN - Hokkaidō</v>
          </cell>
        </row>
        <row r="976">
          <cell r="K976" t="str">
            <v>1512 - JPN - Hyōgo</v>
          </cell>
        </row>
        <row r="977">
          <cell r="K977" t="str">
            <v>1513 - JPN - Ibaraki</v>
          </cell>
        </row>
        <row r="978">
          <cell r="K978" t="str">
            <v>1514 - JPN - Ishikawa</v>
          </cell>
        </row>
        <row r="979">
          <cell r="K979" t="str">
            <v>1515 - JPN - Iwate</v>
          </cell>
        </row>
        <row r="980">
          <cell r="K980" t="str">
            <v>1516 - JPN - Kagawa</v>
          </cell>
        </row>
        <row r="981">
          <cell r="K981" t="str">
            <v>1517 - JPN - Kagoshima</v>
          </cell>
        </row>
        <row r="982">
          <cell r="K982" t="str">
            <v>1518 - JPN - Kanagawa</v>
          </cell>
        </row>
        <row r="983">
          <cell r="K983" t="str">
            <v>1519 - JPN - Kochi Kōchi</v>
          </cell>
        </row>
        <row r="984">
          <cell r="K984" t="str">
            <v>1520 - JPN - Kumamoto</v>
          </cell>
        </row>
        <row r="985">
          <cell r="K985" t="str">
            <v>1521 - JPN - Kyōto</v>
          </cell>
        </row>
        <row r="986">
          <cell r="K986" t="str">
            <v>1522 - JPN - Mie</v>
          </cell>
        </row>
        <row r="987">
          <cell r="K987" t="str">
            <v>1523 - JPN - Miyagi</v>
          </cell>
        </row>
        <row r="988">
          <cell r="K988" t="str">
            <v>1524 - JPN - Miyazaki</v>
          </cell>
        </row>
        <row r="989">
          <cell r="K989" t="str">
            <v>1525 - JPN - Nagano</v>
          </cell>
        </row>
        <row r="990">
          <cell r="K990" t="str">
            <v>1526 - JPN - Nagasaki</v>
          </cell>
        </row>
        <row r="991">
          <cell r="K991" t="str">
            <v>1527 - JPN - Nara</v>
          </cell>
        </row>
        <row r="992">
          <cell r="K992" t="str">
            <v>1528 - JPN - Niigata</v>
          </cell>
        </row>
        <row r="993">
          <cell r="K993" t="str">
            <v>1529 - JPN - Oita Ōita</v>
          </cell>
        </row>
        <row r="994">
          <cell r="K994" t="str">
            <v>1530 - JPN - Okayama</v>
          </cell>
        </row>
        <row r="995">
          <cell r="K995" t="str">
            <v>1531 - JPN - Okinawa</v>
          </cell>
        </row>
        <row r="996">
          <cell r="K996" t="str">
            <v>1532 - JPN - Ōsaka</v>
          </cell>
        </row>
        <row r="997">
          <cell r="K997" t="str">
            <v>1533 - JPN - Saga</v>
          </cell>
        </row>
        <row r="998">
          <cell r="K998" t="str">
            <v>1534 - JPN - Saitama</v>
          </cell>
        </row>
        <row r="999">
          <cell r="K999" t="str">
            <v>1535 - JPN - Shiga</v>
          </cell>
        </row>
        <row r="1000">
          <cell r="K1000" t="str">
            <v>1536 - JPN - Shimane</v>
          </cell>
        </row>
        <row r="1001">
          <cell r="K1001" t="str">
            <v>1537 - JPN - Shizuoka</v>
          </cell>
        </row>
        <row r="1002">
          <cell r="K1002" t="str">
            <v>1538 - JPN - Tochigi</v>
          </cell>
        </row>
        <row r="1003">
          <cell r="K1003" t="str">
            <v>1539 - JPN - Tokushima</v>
          </cell>
        </row>
        <row r="1004">
          <cell r="K1004" t="str">
            <v>1540 - JPN - Tōkyō</v>
          </cell>
        </row>
        <row r="1005">
          <cell r="K1005" t="str">
            <v>1541 - JPN - Tottori</v>
          </cell>
        </row>
        <row r="1006">
          <cell r="K1006" t="str">
            <v>1542 - JPN - Toyama</v>
          </cell>
        </row>
        <row r="1007">
          <cell r="K1007" t="str">
            <v>1543 - JPN - Wakayama</v>
          </cell>
        </row>
        <row r="1008">
          <cell r="K1008" t="str">
            <v>1544 - JPN - Yamagata</v>
          </cell>
        </row>
        <row r="1009">
          <cell r="K1009" t="str">
            <v>1545 - JPN - Yamaguchi</v>
          </cell>
        </row>
        <row r="1010">
          <cell r="K1010" t="str">
            <v>1546 - JPN - Yamanashi</v>
          </cell>
        </row>
        <row r="1011">
          <cell r="K1011" t="str">
            <v>1600 - NOR  - Halden</v>
          </cell>
        </row>
        <row r="1012">
          <cell r="K1012" t="str">
            <v>1601 - NOR  - Moss</v>
          </cell>
        </row>
        <row r="1013">
          <cell r="K1013" t="str">
            <v>1602 - NOR  - Sarpsborg</v>
          </cell>
        </row>
        <row r="1014">
          <cell r="K1014" t="str">
            <v>1603 - NOR  - Fredrikstad</v>
          </cell>
        </row>
        <row r="1015">
          <cell r="K1015" t="str">
            <v>1604 - NOR  - Hvaler</v>
          </cell>
        </row>
        <row r="1016">
          <cell r="K1016" t="str">
            <v>1605 - NOR  - Aremark</v>
          </cell>
        </row>
        <row r="1017">
          <cell r="K1017" t="str">
            <v>1606 - NOR  - Marker</v>
          </cell>
        </row>
        <row r="1018">
          <cell r="K1018" t="str">
            <v>1607 - NOR  - Rømskog</v>
          </cell>
        </row>
        <row r="1019">
          <cell r="K1019" t="str">
            <v>1608 - NOR  - Trøgstad</v>
          </cell>
        </row>
        <row r="1020">
          <cell r="K1020" t="str">
            <v>1609 - NOR  - Spydeberg</v>
          </cell>
        </row>
        <row r="1021">
          <cell r="K1021" t="str">
            <v>1610 - NOR  - Askim</v>
          </cell>
        </row>
        <row r="1022">
          <cell r="K1022" t="str">
            <v>1611 - NOR  - Eidsberg</v>
          </cell>
        </row>
        <row r="1023">
          <cell r="K1023" t="str">
            <v>1612 - NOR  - Skiptvet</v>
          </cell>
        </row>
        <row r="1024">
          <cell r="K1024" t="str">
            <v>1613 - NOR  - Rakkestad</v>
          </cell>
        </row>
        <row r="1025">
          <cell r="K1025" t="str">
            <v>1614 - NOR  - Råde</v>
          </cell>
        </row>
        <row r="1026">
          <cell r="K1026" t="str">
            <v>1615 - NOR  - Rygge</v>
          </cell>
        </row>
        <row r="1027">
          <cell r="K1027" t="str">
            <v>1616 - NOR  - Våler</v>
          </cell>
        </row>
        <row r="1028">
          <cell r="K1028" t="str">
            <v>1617 - NOR  - Hobøl</v>
          </cell>
        </row>
        <row r="1029">
          <cell r="K1029" t="str">
            <v>1618 - NOR  - Vestby</v>
          </cell>
        </row>
        <row r="1030">
          <cell r="K1030" t="str">
            <v>1619 - NOR  - Ski</v>
          </cell>
        </row>
        <row r="1031">
          <cell r="K1031" t="str">
            <v>1620 - NOR  - Ås</v>
          </cell>
        </row>
        <row r="1032">
          <cell r="K1032" t="str">
            <v>1621 - NOR  - Frogn</v>
          </cell>
        </row>
        <row r="1033">
          <cell r="K1033" t="str">
            <v>1622 - NOR  - Nesodden</v>
          </cell>
        </row>
        <row r="1034">
          <cell r="K1034" t="str">
            <v>1623 - NOR  - Oppegård</v>
          </cell>
        </row>
        <row r="1035">
          <cell r="K1035" t="str">
            <v>1624 - NOR  - Bærum</v>
          </cell>
        </row>
        <row r="1036">
          <cell r="K1036" t="str">
            <v>1625 - NOR  - Asker</v>
          </cell>
        </row>
        <row r="1037">
          <cell r="K1037" t="str">
            <v>1626 - NOR  - Aurskog-Høland</v>
          </cell>
        </row>
        <row r="1038">
          <cell r="K1038" t="str">
            <v>1627 - NOR  - Sørum</v>
          </cell>
        </row>
        <row r="1039">
          <cell r="K1039" t="str">
            <v>1628 - NOR  - Fet</v>
          </cell>
        </row>
        <row r="1040">
          <cell r="K1040" t="str">
            <v>1629 - NOR  - Rælingen</v>
          </cell>
        </row>
        <row r="1041">
          <cell r="K1041" t="str">
            <v>1630 - NOR  - Enebakk</v>
          </cell>
        </row>
        <row r="1042">
          <cell r="K1042" t="str">
            <v>1631 - NOR  - Lørenskog</v>
          </cell>
        </row>
        <row r="1043">
          <cell r="K1043" t="str">
            <v>1632 - NOR  - Skedsmo</v>
          </cell>
        </row>
        <row r="1044">
          <cell r="K1044" t="str">
            <v>1633 - NOR  - Nittedal</v>
          </cell>
        </row>
        <row r="1045">
          <cell r="K1045" t="str">
            <v>1634 - NOR  - Gjerdrum</v>
          </cell>
        </row>
        <row r="1046">
          <cell r="K1046" t="str">
            <v>1635 - NOR  - Ullensaker</v>
          </cell>
        </row>
        <row r="1047">
          <cell r="K1047" t="str">
            <v>1636 - NOR  - Nes</v>
          </cell>
        </row>
        <row r="1048">
          <cell r="K1048" t="str">
            <v>1637 - NOR  - Eidsvoll</v>
          </cell>
        </row>
        <row r="1049">
          <cell r="K1049" t="str">
            <v>1638 - NOR  - Nannestad</v>
          </cell>
        </row>
        <row r="1050">
          <cell r="K1050" t="str">
            <v>1639 - NOR  - Hurdal</v>
          </cell>
        </row>
        <row r="1051">
          <cell r="K1051" t="str">
            <v>1640 - NOR  - Oslo</v>
          </cell>
        </row>
        <row r="1052">
          <cell r="K1052" t="str">
            <v>1641 - NOR  - Kongsvinger</v>
          </cell>
        </row>
        <row r="1053">
          <cell r="K1053" t="str">
            <v>1642 - NOR  - Hamar</v>
          </cell>
        </row>
        <row r="1054">
          <cell r="K1054" t="str">
            <v>1643 - NOR  - Ringsaker</v>
          </cell>
        </row>
        <row r="1055">
          <cell r="K1055" t="str">
            <v>1644 - NOR  - Løten</v>
          </cell>
        </row>
        <row r="1056">
          <cell r="K1056" t="str">
            <v>1645 - NOR  - Stange</v>
          </cell>
        </row>
        <row r="1057">
          <cell r="K1057" t="str">
            <v>1646 - NOR  - Nord-Odal</v>
          </cell>
        </row>
        <row r="1058">
          <cell r="K1058" t="str">
            <v>1647 - NOR  - Sør-Odal</v>
          </cell>
        </row>
        <row r="1059">
          <cell r="K1059" t="str">
            <v>1648 - NOR  - Eidskog</v>
          </cell>
        </row>
        <row r="1060">
          <cell r="K1060" t="str">
            <v>1649 - NOR  - Grue</v>
          </cell>
        </row>
        <row r="1061">
          <cell r="K1061" t="str">
            <v>1650 - NOR  - Åsnes</v>
          </cell>
        </row>
        <row r="1062">
          <cell r="K1062" t="str">
            <v>1651 - NOR  - Våler</v>
          </cell>
        </row>
        <row r="1063">
          <cell r="K1063" t="str">
            <v>1652 - NOR  - Elverum</v>
          </cell>
        </row>
        <row r="1064">
          <cell r="K1064" t="str">
            <v>1653 - NOR  - Trysil</v>
          </cell>
        </row>
        <row r="1065">
          <cell r="K1065" t="str">
            <v>1654 - NOR  - Åmot</v>
          </cell>
        </row>
        <row r="1066">
          <cell r="K1066" t="str">
            <v>1655 - NOR  - Stor-Elvdal</v>
          </cell>
        </row>
        <row r="1067">
          <cell r="K1067" t="str">
            <v>1656 - NOR  - Rendalen</v>
          </cell>
        </row>
        <row r="1068">
          <cell r="K1068" t="str">
            <v>1657 - NOR  - Engerdal</v>
          </cell>
        </row>
        <row r="1069">
          <cell r="K1069" t="str">
            <v>1658 - NOR  - Tolga</v>
          </cell>
        </row>
        <row r="1070">
          <cell r="K1070" t="str">
            <v>1659 - NOR  - Tynset</v>
          </cell>
        </row>
        <row r="1071">
          <cell r="K1071" t="str">
            <v>1660 - NOR  - Alvdal</v>
          </cell>
        </row>
        <row r="1072">
          <cell r="K1072" t="str">
            <v>1661 - NOR  - Folldal</v>
          </cell>
        </row>
        <row r="1073">
          <cell r="K1073" t="str">
            <v>1662 - NOR  - Os</v>
          </cell>
        </row>
        <row r="1074">
          <cell r="K1074" t="str">
            <v>1663 - NOR  - Lillehammer</v>
          </cell>
        </row>
        <row r="1075">
          <cell r="K1075" t="str">
            <v>1664 - NOR  - Gjøvik</v>
          </cell>
        </row>
        <row r="1076">
          <cell r="K1076" t="str">
            <v>1665 - NOR  - Dovre</v>
          </cell>
        </row>
        <row r="1077">
          <cell r="K1077" t="str">
            <v>1666 - NOR  - Lesja</v>
          </cell>
        </row>
        <row r="1078">
          <cell r="K1078" t="str">
            <v>1667 - NOR  - Skjåk</v>
          </cell>
        </row>
        <row r="1079">
          <cell r="K1079" t="str">
            <v>1668 - NOR  - Lom</v>
          </cell>
        </row>
        <row r="1080">
          <cell r="K1080" t="str">
            <v>1669 - NOR  - Vågå</v>
          </cell>
        </row>
        <row r="1081">
          <cell r="K1081" t="str">
            <v>1670 - NOR  - Nord-Fron</v>
          </cell>
        </row>
        <row r="1082">
          <cell r="K1082" t="str">
            <v>1671 - NOR  - Sel</v>
          </cell>
        </row>
        <row r="1083">
          <cell r="K1083" t="str">
            <v>1672 - NOR  - Sør-Fron</v>
          </cell>
        </row>
        <row r="1084">
          <cell r="K1084" t="str">
            <v>1673 - NOR  - Ringebu</v>
          </cell>
        </row>
        <row r="1085">
          <cell r="K1085" t="str">
            <v>1674 - NOR  - Øyer</v>
          </cell>
        </row>
        <row r="1086">
          <cell r="K1086" t="str">
            <v>1675 - NOR  - Gausdal</v>
          </cell>
        </row>
        <row r="1087">
          <cell r="K1087" t="str">
            <v>1676 - NOR  - Østre Toten</v>
          </cell>
        </row>
        <row r="1088">
          <cell r="K1088" t="str">
            <v>1677 - NOR  - Vestre Toten</v>
          </cell>
        </row>
        <row r="1089">
          <cell r="K1089" t="str">
            <v>1678 - NOR  - Jevnaker</v>
          </cell>
        </row>
        <row r="1090">
          <cell r="K1090" t="str">
            <v>1679 - NOR  - Lunner</v>
          </cell>
        </row>
        <row r="1091">
          <cell r="K1091" t="str">
            <v>1680 - NOR  - Gran</v>
          </cell>
        </row>
        <row r="1092">
          <cell r="K1092" t="str">
            <v>1681 - NOR  - Søndre Land</v>
          </cell>
        </row>
        <row r="1093">
          <cell r="K1093" t="str">
            <v>1682 - NOR  - Nordre Land</v>
          </cell>
        </row>
        <row r="1094">
          <cell r="K1094" t="str">
            <v>1683 - NOR  - Sør-Aurdal</v>
          </cell>
        </row>
        <row r="1095">
          <cell r="K1095" t="str">
            <v>1684 - NOR  - Etnedal</v>
          </cell>
        </row>
        <row r="1096">
          <cell r="K1096" t="str">
            <v>1685 - NOR  - Nord-Aurdal</v>
          </cell>
        </row>
        <row r="1097">
          <cell r="K1097" t="str">
            <v>1686 - NOR  - Vestre Slidre</v>
          </cell>
        </row>
        <row r="1098">
          <cell r="K1098" t="str">
            <v>1687 - NOR  - Øystre Slidre</v>
          </cell>
        </row>
        <row r="1099">
          <cell r="K1099" t="str">
            <v>1688 - NOR  - Vang</v>
          </cell>
        </row>
        <row r="1100">
          <cell r="K1100" t="str">
            <v>1689 - NOR  - Drammen</v>
          </cell>
        </row>
        <row r="1101">
          <cell r="K1101" t="str">
            <v>1690 - NOR  - Kongsberg</v>
          </cell>
        </row>
        <row r="1102">
          <cell r="K1102" t="str">
            <v>1691 - NOR  - Ringerike</v>
          </cell>
        </row>
        <row r="1103">
          <cell r="K1103" t="str">
            <v>1692 - NOR  - Hole</v>
          </cell>
        </row>
        <row r="1104">
          <cell r="K1104" t="str">
            <v>1693 - NOR  - Flå</v>
          </cell>
        </row>
        <row r="1105">
          <cell r="K1105" t="str">
            <v>1694 - NOR  - Nes</v>
          </cell>
        </row>
        <row r="1106">
          <cell r="K1106" t="str">
            <v>1695 - NOR  - Gol</v>
          </cell>
        </row>
        <row r="1107">
          <cell r="K1107" t="str">
            <v>1696 - NOR  - Hemsedal</v>
          </cell>
        </row>
        <row r="1108">
          <cell r="K1108" t="str">
            <v>1697 - NOR  - Ål</v>
          </cell>
        </row>
        <row r="1109">
          <cell r="K1109" t="str">
            <v>1698 - NOR  - Hol</v>
          </cell>
        </row>
        <row r="1110">
          <cell r="K1110" t="str">
            <v>1699 - NOR  - Sigdal</v>
          </cell>
        </row>
        <row r="1111">
          <cell r="K1111" t="str">
            <v>1700 - NOR  - Krødsherad</v>
          </cell>
        </row>
        <row r="1112">
          <cell r="K1112" t="str">
            <v>1701 - NOR  - Modum</v>
          </cell>
        </row>
        <row r="1113">
          <cell r="K1113" t="str">
            <v>1702 - NOR  - Øvre Eiker</v>
          </cell>
        </row>
        <row r="1114">
          <cell r="K1114" t="str">
            <v>1703 - NOR  - Nedre Eiker</v>
          </cell>
        </row>
        <row r="1115">
          <cell r="K1115" t="str">
            <v>1704 - NOR  - Lier</v>
          </cell>
        </row>
        <row r="1116">
          <cell r="K1116" t="str">
            <v>1705 - NOR  - Røyken</v>
          </cell>
        </row>
        <row r="1117">
          <cell r="K1117" t="str">
            <v>1706 - NOR  - Hurum</v>
          </cell>
        </row>
        <row r="1118">
          <cell r="K1118" t="str">
            <v>1707 - NOR  - Flesberg</v>
          </cell>
        </row>
        <row r="1119">
          <cell r="K1119" t="str">
            <v>1708 - NOR  - Rollag</v>
          </cell>
        </row>
        <row r="1120">
          <cell r="K1120" t="str">
            <v>1709 - NOR  - Nore og Uvdal</v>
          </cell>
        </row>
        <row r="1121">
          <cell r="K1121" t="str">
            <v>1710 - NOR  - Horten</v>
          </cell>
        </row>
        <row r="1122">
          <cell r="K1122" t="str">
            <v>1711 - NOR  - Holmestrand</v>
          </cell>
        </row>
        <row r="1123">
          <cell r="K1123" t="str">
            <v>1712 - NOR  - Tønsberg</v>
          </cell>
        </row>
        <row r="1124">
          <cell r="K1124" t="str">
            <v>1713 - NOR  - Sandefjord</v>
          </cell>
        </row>
        <row r="1125">
          <cell r="K1125" t="str">
            <v>1714 - NOR  - Larvik</v>
          </cell>
        </row>
        <row r="1126">
          <cell r="K1126" t="str">
            <v>1715 - NOR  - Svelvik</v>
          </cell>
        </row>
        <row r="1127">
          <cell r="K1127" t="str">
            <v>1716 - NOR  - Sande</v>
          </cell>
        </row>
        <row r="1128">
          <cell r="K1128" t="str">
            <v>1717 - NOR  - Hof</v>
          </cell>
        </row>
        <row r="1129">
          <cell r="K1129" t="str">
            <v>1718 - NOR  - Re</v>
          </cell>
        </row>
        <row r="1130">
          <cell r="K1130" t="str">
            <v>1719 - NOR  - Andebu</v>
          </cell>
        </row>
        <row r="1131">
          <cell r="K1131" t="str">
            <v>1720 - NOR  - Stokke</v>
          </cell>
        </row>
        <row r="1132">
          <cell r="K1132" t="str">
            <v>1721 - NOR  - Nøtterøy</v>
          </cell>
        </row>
        <row r="1133">
          <cell r="K1133" t="str">
            <v>1722 - NOR  - Tjøme</v>
          </cell>
        </row>
        <row r="1134">
          <cell r="K1134" t="str">
            <v>1723 - NOR  - Lardal</v>
          </cell>
        </row>
        <row r="1135">
          <cell r="K1135" t="str">
            <v>1724 - NOR  - Porsgrunn</v>
          </cell>
        </row>
        <row r="1136">
          <cell r="K1136" t="str">
            <v>1725 - NOR  - Skien</v>
          </cell>
        </row>
        <row r="1137">
          <cell r="K1137" t="str">
            <v>1726 - NOR  - Notodden</v>
          </cell>
        </row>
        <row r="1138">
          <cell r="K1138" t="str">
            <v>1727 - NOR  - Siljan</v>
          </cell>
        </row>
        <row r="1139">
          <cell r="K1139" t="str">
            <v>1728 - NOR  - Bamble</v>
          </cell>
        </row>
        <row r="1140">
          <cell r="K1140" t="str">
            <v>1729 - NOR  - Kragerø</v>
          </cell>
        </row>
        <row r="1141">
          <cell r="K1141" t="str">
            <v>1730 - NOR  - Drangedal</v>
          </cell>
        </row>
        <row r="1142">
          <cell r="K1142" t="str">
            <v>1731 - NOR  - Nome</v>
          </cell>
        </row>
        <row r="1143">
          <cell r="K1143" t="str">
            <v>1732 - NOR  - Bø</v>
          </cell>
        </row>
        <row r="1144">
          <cell r="K1144" t="str">
            <v>1733 - NOR  - Sauherad</v>
          </cell>
        </row>
        <row r="1145">
          <cell r="K1145" t="str">
            <v>1734 - NOR  - Tinn</v>
          </cell>
        </row>
        <row r="1146">
          <cell r="K1146" t="str">
            <v>1735 - NOR  - Hjartdal</v>
          </cell>
        </row>
        <row r="1147">
          <cell r="K1147" t="str">
            <v>1736 - NOR  - Seljord</v>
          </cell>
        </row>
        <row r="1148">
          <cell r="K1148" t="str">
            <v>1737 - NOR  - Kviteseid</v>
          </cell>
        </row>
        <row r="1149">
          <cell r="K1149" t="str">
            <v>1738 - NOR  - Nissedal</v>
          </cell>
        </row>
        <row r="1150">
          <cell r="K1150" t="str">
            <v>1739 - NOR  - Fyresdal</v>
          </cell>
        </row>
        <row r="1151">
          <cell r="K1151" t="str">
            <v>1740 - NOR  - Tokke</v>
          </cell>
        </row>
        <row r="1152">
          <cell r="K1152" t="str">
            <v>1741 - NOR  - Vinje</v>
          </cell>
        </row>
        <row r="1153">
          <cell r="K1153" t="str">
            <v>1742 - NOR  - Risør</v>
          </cell>
        </row>
        <row r="1154">
          <cell r="K1154" t="str">
            <v>1743 - NOR  - Grimstad</v>
          </cell>
        </row>
        <row r="1155">
          <cell r="K1155" t="str">
            <v>1744 - NOR  - Arendal</v>
          </cell>
        </row>
        <row r="1156">
          <cell r="K1156" t="str">
            <v>1745 - NOR  - Gjerstad</v>
          </cell>
        </row>
        <row r="1157">
          <cell r="K1157" t="str">
            <v>1746 - NOR  - Vegårshei</v>
          </cell>
        </row>
        <row r="1158">
          <cell r="K1158" t="str">
            <v>1747 - NOR  - Tvedestrand</v>
          </cell>
        </row>
        <row r="1159">
          <cell r="K1159" t="str">
            <v>1748 - NOR  - Froland</v>
          </cell>
        </row>
        <row r="1160">
          <cell r="K1160" t="str">
            <v>1749 - NOR  - Lillesand</v>
          </cell>
        </row>
        <row r="1161">
          <cell r="K1161" t="str">
            <v>1750 - NOR  - Birkenes</v>
          </cell>
        </row>
        <row r="1162">
          <cell r="K1162" t="str">
            <v>1751 - NOR  - Åmli</v>
          </cell>
        </row>
        <row r="1163">
          <cell r="K1163" t="str">
            <v>1752 - NOR  - Iveland</v>
          </cell>
        </row>
        <row r="1164">
          <cell r="K1164" t="str">
            <v>1753 - NOR  - Evje og Hornnes</v>
          </cell>
        </row>
        <row r="1165">
          <cell r="K1165" t="str">
            <v>1754 - NOR  - Bygland</v>
          </cell>
        </row>
        <row r="1166">
          <cell r="K1166" t="str">
            <v>1755 - NOR  - Valle</v>
          </cell>
        </row>
        <row r="1167">
          <cell r="K1167" t="str">
            <v>1756 - NOR  - Bykle</v>
          </cell>
        </row>
        <row r="1168">
          <cell r="K1168" t="str">
            <v>1757 - NOR  - Kristiansand</v>
          </cell>
        </row>
        <row r="1169">
          <cell r="K1169" t="str">
            <v>1758 - NOR  - Mandal</v>
          </cell>
        </row>
        <row r="1170">
          <cell r="K1170" t="str">
            <v>1759 - NOR  - Farsund</v>
          </cell>
        </row>
        <row r="1171">
          <cell r="K1171" t="str">
            <v>1760 - NOR  - Flekkefjord</v>
          </cell>
        </row>
        <row r="1172">
          <cell r="K1172" t="str">
            <v>1761 - NOR  - Vennesla</v>
          </cell>
        </row>
        <row r="1173">
          <cell r="K1173" t="str">
            <v>1762 - NOR  - Songdalen</v>
          </cell>
        </row>
        <row r="1174">
          <cell r="K1174" t="str">
            <v>1763 - NOR  - Søgne</v>
          </cell>
        </row>
        <row r="1175">
          <cell r="K1175" t="str">
            <v>1764 - NOR  - Marnardal</v>
          </cell>
        </row>
        <row r="1176">
          <cell r="K1176" t="str">
            <v>1765 - NOR  - Åseral</v>
          </cell>
        </row>
        <row r="1177">
          <cell r="K1177" t="str">
            <v>1766 - NOR  - Audnedal</v>
          </cell>
        </row>
        <row r="1178">
          <cell r="K1178" t="str">
            <v>1767 - NOR  - Lindesnes</v>
          </cell>
        </row>
        <row r="1179">
          <cell r="K1179" t="str">
            <v>1768 - NOR  - Lyngdal</v>
          </cell>
        </row>
        <row r="1180">
          <cell r="K1180" t="str">
            <v>1769 - NOR  - Hægebostad</v>
          </cell>
        </row>
        <row r="1181">
          <cell r="K1181" t="str">
            <v>1770 - NOR  - Kvinesdal</v>
          </cell>
        </row>
        <row r="1182">
          <cell r="K1182" t="str">
            <v>1771 - NOR  - Sirdal</v>
          </cell>
        </row>
        <row r="1183">
          <cell r="K1183" t="str">
            <v>1772 - NOR  - Eigersund</v>
          </cell>
        </row>
        <row r="1184">
          <cell r="K1184" t="str">
            <v>1773 - NOR  - Sandnes</v>
          </cell>
        </row>
        <row r="1185">
          <cell r="K1185" t="str">
            <v>1774 - NOR  - Stavanger</v>
          </cell>
        </row>
        <row r="1186">
          <cell r="K1186" t="str">
            <v>1775 - NOR  - Haugesund</v>
          </cell>
        </row>
        <row r="1187">
          <cell r="K1187" t="str">
            <v>1776 - NOR  - Sokndal</v>
          </cell>
        </row>
        <row r="1188">
          <cell r="K1188" t="str">
            <v>1777 - NOR  - Lund</v>
          </cell>
        </row>
        <row r="1189">
          <cell r="K1189" t="str">
            <v>1778 - NOR  - Bjerkreim</v>
          </cell>
        </row>
        <row r="1190">
          <cell r="K1190" t="str">
            <v>1779 - NOR  - Hå</v>
          </cell>
        </row>
        <row r="1191">
          <cell r="K1191" t="str">
            <v>1780 - NOR  - Klepp</v>
          </cell>
        </row>
        <row r="1192">
          <cell r="K1192" t="str">
            <v>1781 - NOR  - Time</v>
          </cell>
        </row>
        <row r="1193">
          <cell r="K1193" t="str">
            <v>1782 - NOR  - Gjesdal</v>
          </cell>
        </row>
        <row r="1194">
          <cell r="K1194" t="str">
            <v>1783 - NOR  - Sola</v>
          </cell>
        </row>
        <row r="1195">
          <cell r="K1195" t="str">
            <v>1784 - NOR  - Randaberg</v>
          </cell>
        </row>
        <row r="1196">
          <cell r="K1196" t="str">
            <v>1785 - NOR  - Forsand</v>
          </cell>
        </row>
        <row r="1197">
          <cell r="K1197" t="str">
            <v>1786 - NOR  - Strand</v>
          </cell>
        </row>
        <row r="1198">
          <cell r="K1198" t="str">
            <v>1787 - NOR  - Hjelmeland</v>
          </cell>
        </row>
        <row r="1199">
          <cell r="K1199" t="str">
            <v>1788 - NOR  - Suldal</v>
          </cell>
        </row>
        <row r="1200">
          <cell r="K1200" t="str">
            <v>1789 - NOR  - Sauda</v>
          </cell>
        </row>
        <row r="1201">
          <cell r="K1201" t="str">
            <v>1790 - NOR  - Finnøy</v>
          </cell>
        </row>
        <row r="1202">
          <cell r="K1202" t="str">
            <v>1791 - NOR  - Rennesøy</v>
          </cell>
        </row>
        <row r="1203">
          <cell r="K1203" t="str">
            <v>1792 - NOR  - Kvitsøy</v>
          </cell>
        </row>
        <row r="1204">
          <cell r="K1204" t="str">
            <v>1793 - NOR  - Bokn</v>
          </cell>
        </row>
        <row r="1205">
          <cell r="K1205" t="str">
            <v>1794 - NOR  - Tysvær</v>
          </cell>
        </row>
        <row r="1206">
          <cell r="K1206" t="str">
            <v>1795 - NOR  - Karmøy</v>
          </cell>
        </row>
        <row r="1207">
          <cell r="K1207" t="str">
            <v>1796 - NOR  - Utsira</v>
          </cell>
        </row>
        <row r="1208">
          <cell r="K1208" t="str">
            <v>1797 - NOR  - Vindafjord</v>
          </cell>
        </row>
        <row r="1209">
          <cell r="K1209" t="str">
            <v>1798 - NOR  - Bergen</v>
          </cell>
        </row>
        <row r="1210">
          <cell r="K1210" t="str">
            <v>1799 - NOR  - Etne</v>
          </cell>
        </row>
        <row r="1211">
          <cell r="K1211" t="str">
            <v>1800 - NOR  - Sveio</v>
          </cell>
        </row>
        <row r="1212">
          <cell r="K1212" t="str">
            <v>1801 - NOR  - Bømlo</v>
          </cell>
        </row>
        <row r="1213">
          <cell r="K1213" t="str">
            <v>1802 - NOR  - Stord</v>
          </cell>
        </row>
        <row r="1214">
          <cell r="K1214" t="str">
            <v>1803 - NOR  - Fitjar</v>
          </cell>
        </row>
        <row r="1215">
          <cell r="K1215" t="str">
            <v>1804 - NOR  - Tysnes</v>
          </cell>
        </row>
        <row r="1216">
          <cell r="K1216" t="str">
            <v>1805 - NOR  - Kvinnherad</v>
          </cell>
        </row>
        <row r="1217">
          <cell r="K1217" t="str">
            <v>1806 - NOR  - Jondal</v>
          </cell>
        </row>
        <row r="1218">
          <cell r="K1218" t="str">
            <v>1807 - NOR  - Odda</v>
          </cell>
        </row>
        <row r="1219">
          <cell r="K1219" t="str">
            <v>1808 - NOR  - Ullensvang</v>
          </cell>
        </row>
        <row r="1220">
          <cell r="K1220" t="str">
            <v>1809 - NOR  - Eidfjord</v>
          </cell>
        </row>
        <row r="1221">
          <cell r="K1221" t="str">
            <v>1810 - NOR  - Ulvik</v>
          </cell>
        </row>
        <row r="1222">
          <cell r="K1222" t="str">
            <v>1811 - NOR  - Granvin</v>
          </cell>
        </row>
        <row r="1223">
          <cell r="K1223" t="str">
            <v>1812 - NOR  - Voss</v>
          </cell>
        </row>
        <row r="1224">
          <cell r="K1224" t="str">
            <v>1813 - NOR  - Kvam</v>
          </cell>
        </row>
        <row r="1225">
          <cell r="K1225" t="str">
            <v>1814 - NOR  - Fusa</v>
          </cell>
        </row>
        <row r="1226">
          <cell r="K1226" t="str">
            <v>1815 - NOR  - Samnanger</v>
          </cell>
        </row>
        <row r="1227">
          <cell r="K1227" t="str">
            <v>1816 - NOR  - Os</v>
          </cell>
        </row>
        <row r="1228">
          <cell r="K1228" t="str">
            <v>1817 - NOR  - Austevoll</v>
          </cell>
        </row>
        <row r="1229">
          <cell r="K1229" t="str">
            <v>1818 - NOR  - Sund</v>
          </cell>
        </row>
        <row r="1230">
          <cell r="K1230" t="str">
            <v>1819 - NOR  - Fjell</v>
          </cell>
        </row>
        <row r="1231">
          <cell r="K1231" t="str">
            <v>1820 - NOR  - Askøy</v>
          </cell>
        </row>
        <row r="1232">
          <cell r="K1232" t="str">
            <v>1821 - NOR  - Vaksdal</v>
          </cell>
        </row>
        <row r="1233">
          <cell r="K1233" t="str">
            <v>1822 - NOR  - Modalen</v>
          </cell>
        </row>
        <row r="1234">
          <cell r="K1234" t="str">
            <v>1823 - NOR  - Osterøy</v>
          </cell>
        </row>
        <row r="1235">
          <cell r="K1235" t="str">
            <v>1824 - NOR  - Meland</v>
          </cell>
        </row>
        <row r="1236">
          <cell r="K1236" t="str">
            <v>1825 - NOR  - Øygarden</v>
          </cell>
        </row>
        <row r="1237">
          <cell r="K1237" t="str">
            <v>1826 - NOR  - Radøy</v>
          </cell>
        </row>
        <row r="1238">
          <cell r="K1238" t="str">
            <v>1827 - NOR  - Lindås</v>
          </cell>
        </row>
        <row r="1239">
          <cell r="K1239" t="str">
            <v>1828 - NOR  - Austrheim</v>
          </cell>
        </row>
        <row r="1240">
          <cell r="K1240" t="str">
            <v>1829 - NOR  - Fedje</v>
          </cell>
        </row>
        <row r="1241">
          <cell r="K1241" t="str">
            <v>1830 - NOR  - Masfjorden</v>
          </cell>
        </row>
        <row r="1242">
          <cell r="K1242" t="str">
            <v>1831 - NOR  - Flora</v>
          </cell>
        </row>
        <row r="1243">
          <cell r="K1243" t="str">
            <v>1832 - NOR  - Gulen</v>
          </cell>
        </row>
        <row r="1244">
          <cell r="K1244" t="str">
            <v>1833 - NOR  - Solund</v>
          </cell>
        </row>
        <row r="1245">
          <cell r="K1245" t="str">
            <v>1834 - NOR  - Hyllestad</v>
          </cell>
        </row>
        <row r="1246">
          <cell r="K1246" t="str">
            <v>1835 - NOR  - Høyanger</v>
          </cell>
        </row>
        <row r="1247">
          <cell r="K1247" t="str">
            <v>1836 - NOR  - Vik</v>
          </cell>
        </row>
        <row r="1248">
          <cell r="K1248" t="str">
            <v>1837 - NOR  - Balestrand</v>
          </cell>
        </row>
        <row r="1249">
          <cell r="K1249" t="str">
            <v>1838 - NOR  - Leikanger</v>
          </cell>
        </row>
        <row r="1250">
          <cell r="K1250" t="str">
            <v>1839 - NOR  - Sogndal</v>
          </cell>
        </row>
        <row r="1251">
          <cell r="K1251" t="str">
            <v>1840 - NOR  - Aurland</v>
          </cell>
        </row>
        <row r="1252">
          <cell r="K1252" t="str">
            <v>1841 - NOR  - Lærdal</v>
          </cell>
        </row>
        <row r="1253">
          <cell r="K1253" t="str">
            <v>1842 - NOR  - Årdal</v>
          </cell>
        </row>
        <row r="1254">
          <cell r="K1254" t="str">
            <v>1843 - NOR  - Luster</v>
          </cell>
        </row>
        <row r="1255">
          <cell r="K1255" t="str">
            <v>1844 - NOR  - Askvoll</v>
          </cell>
        </row>
        <row r="1256">
          <cell r="K1256" t="str">
            <v>1845 - NOR  - Fjaler</v>
          </cell>
        </row>
        <row r="1257">
          <cell r="K1257" t="str">
            <v>1846 - NOR  - Gaular</v>
          </cell>
        </row>
        <row r="1258">
          <cell r="K1258" t="str">
            <v>1847 - NOR  - Jølster</v>
          </cell>
        </row>
        <row r="1259">
          <cell r="K1259" t="str">
            <v>1848 - NOR  - Førde</v>
          </cell>
        </row>
        <row r="1260">
          <cell r="K1260" t="str">
            <v>1849 - NOR  - Naustdal</v>
          </cell>
        </row>
        <row r="1261">
          <cell r="K1261" t="str">
            <v>1850 - NOR  - Bremanger</v>
          </cell>
        </row>
        <row r="1262">
          <cell r="K1262" t="str">
            <v>1851 - NOR  - Vågsøy</v>
          </cell>
        </row>
        <row r="1263">
          <cell r="K1263" t="str">
            <v>1852 - NOR  - Selje</v>
          </cell>
        </row>
        <row r="1264">
          <cell r="K1264" t="str">
            <v>1853 - NOR  - Eid</v>
          </cell>
        </row>
        <row r="1265">
          <cell r="K1265" t="str">
            <v>1854 - NOR  - Hornindal</v>
          </cell>
        </row>
        <row r="1266">
          <cell r="K1266" t="str">
            <v>1855 - NOR  - Gloppen</v>
          </cell>
        </row>
        <row r="1267">
          <cell r="K1267" t="str">
            <v>1856 - NOR  - Stryn</v>
          </cell>
        </row>
        <row r="1268">
          <cell r="K1268" t="str">
            <v>1857 - NOR  - Molde</v>
          </cell>
        </row>
        <row r="1269">
          <cell r="K1269" t="str">
            <v>1858 - NOR  - Ålesund</v>
          </cell>
        </row>
        <row r="1270">
          <cell r="K1270" t="str">
            <v>1859 - NOR  - Kristiansund</v>
          </cell>
        </row>
        <row r="1271">
          <cell r="K1271" t="str">
            <v>1860 - NOR  - Vanylven</v>
          </cell>
        </row>
        <row r="1272">
          <cell r="K1272" t="str">
            <v>1861 - NOR  - Sande</v>
          </cell>
        </row>
        <row r="1273">
          <cell r="K1273" t="str">
            <v>1862 - NOR  - Herøy</v>
          </cell>
        </row>
        <row r="1274">
          <cell r="K1274" t="str">
            <v>1863 - NOR  - Ulstein</v>
          </cell>
        </row>
        <row r="1275">
          <cell r="K1275" t="str">
            <v>1864 - NOR  - Hareid</v>
          </cell>
        </row>
        <row r="1276">
          <cell r="K1276" t="str">
            <v>1865 - NOR  - Volda</v>
          </cell>
        </row>
        <row r="1277">
          <cell r="K1277" t="str">
            <v>1866 - NOR  - Ørsta</v>
          </cell>
        </row>
        <row r="1278">
          <cell r="K1278" t="str">
            <v>1867 - NOR  - Ørskog</v>
          </cell>
        </row>
        <row r="1279">
          <cell r="K1279" t="str">
            <v>1868 - NOR  - Norddal</v>
          </cell>
        </row>
        <row r="1280">
          <cell r="K1280" t="str">
            <v>1869 - NOR  - Stranda</v>
          </cell>
        </row>
        <row r="1281">
          <cell r="K1281" t="str">
            <v>1870 - NOR  - Stordal</v>
          </cell>
        </row>
        <row r="1282">
          <cell r="K1282" t="str">
            <v>1871 - NOR  - Sykkylven</v>
          </cell>
        </row>
        <row r="1283">
          <cell r="K1283" t="str">
            <v>1872 - NOR  - Skodje</v>
          </cell>
        </row>
        <row r="1284">
          <cell r="K1284" t="str">
            <v>1873 - NOR  - Sula</v>
          </cell>
        </row>
        <row r="1285">
          <cell r="K1285" t="str">
            <v>1874 - NOR  - Giske</v>
          </cell>
        </row>
        <row r="1286">
          <cell r="K1286" t="str">
            <v>1875 - NOR  - Haram</v>
          </cell>
        </row>
        <row r="1287">
          <cell r="K1287" t="str">
            <v>1876 - NOR  - Vestnes</v>
          </cell>
        </row>
        <row r="1288">
          <cell r="K1288" t="str">
            <v>1877 - NOR  - Rauma</v>
          </cell>
        </row>
        <row r="1289">
          <cell r="K1289" t="str">
            <v>1878 - NOR  - Nesset</v>
          </cell>
        </row>
        <row r="1290">
          <cell r="K1290" t="str">
            <v>1879 - NOR  - Midsund</v>
          </cell>
        </row>
        <row r="1291">
          <cell r="K1291" t="str">
            <v>1880 - NOR  - Sandøy</v>
          </cell>
        </row>
        <row r="1292">
          <cell r="K1292" t="str">
            <v>1881 - NOR  - Aukra</v>
          </cell>
        </row>
        <row r="1293">
          <cell r="K1293" t="str">
            <v>1882 - NOR  - Fræna</v>
          </cell>
        </row>
        <row r="1294">
          <cell r="K1294" t="str">
            <v>1883 - NOR  - Eide</v>
          </cell>
        </row>
        <row r="1295">
          <cell r="K1295" t="str">
            <v>1884 - NOR  - Averøy</v>
          </cell>
        </row>
        <row r="1296">
          <cell r="K1296" t="str">
            <v>1885 - NOR  - Gjemnes</v>
          </cell>
        </row>
        <row r="1297">
          <cell r="K1297" t="str">
            <v>1886 - NOR  - Tingvoll</v>
          </cell>
        </row>
        <row r="1298">
          <cell r="K1298" t="str">
            <v>1887 - NOR  - Sunndal</v>
          </cell>
        </row>
        <row r="1299">
          <cell r="K1299" t="str">
            <v>1888 - NOR  - Surnadal</v>
          </cell>
        </row>
        <row r="1300">
          <cell r="K1300" t="str">
            <v>1889 - NOR  - Rindal</v>
          </cell>
        </row>
        <row r="1301">
          <cell r="K1301" t="str">
            <v>1890 - NOR  - Halsa</v>
          </cell>
        </row>
        <row r="1302">
          <cell r="K1302" t="str">
            <v>1891 - NOR  - Smøla</v>
          </cell>
        </row>
        <row r="1303">
          <cell r="K1303" t="str">
            <v>1892 - NOR  - Aure</v>
          </cell>
        </row>
        <row r="1304">
          <cell r="K1304" t="str">
            <v>1893 - NOR  - Trondheim</v>
          </cell>
        </row>
        <row r="1305">
          <cell r="K1305" t="str">
            <v>1894 - NOR  - Hemne</v>
          </cell>
        </row>
        <row r="1306">
          <cell r="K1306" t="str">
            <v>1895 - NOR  - Snillfjord</v>
          </cell>
        </row>
        <row r="1307">
          <cell r="K1307" t="str">
            <v>1896 - NOR  - Hitra</v>
          </cell>
        </row>
        <row r="1308">
          <cell r="K1308" t="str">
            <v>1897 - NOR  - Frøya</v>
          </cell>
        </row>
        <row r="1309">
          <cell r="K1309" t="str">
            <v>1898 - NOR  - Ørland</v>
          </cell>
        </row>
        <row r="1310">
          <cell r="K1310" t="str">
            <v>1899 - NOR  - Agdenes</v>
          </cell>
        </row>
        <row r="1311">
          <cell r="K1311" t="str">
            <v>1900 - NOR  - Rissa</v>
          </cell>
        </row>
        <row r="1312">
          <cell r="K1312" t="str">
            <v>1901 - NOR  - Bjugn</v>
          </cell>
        </row>
        <row r="1313">
          <cell r="K1313" t="str">
            <v>1902 - NOR  - Åfjord</v>
          </cell>
        </row>
        <row r="1314">
          <cell r="K1314" t="str">
            <v>1903 - NOR  - Roan</v>
          </cell>
        </row>
        <row r="1315">
          <cell r="K1315" t="str">
            <v>1904 - NOR  - Osen</v>
          </cell>
        </row>
        <row r="1316">
          <cell r="K1316" t="str">
            <v>1905 - NOR  - Oppdal</v>
          </cell>
        </row>
        <row r="1317">
          <cell r="K1317" t="str">
            <v>1906 - NOR  - Rennebu</v>
          </cell>
        </row>
        <row r="1318">
          <cell r="K1318" t="str">
            <v>1907 - NOR  - Meldal</v>
          </cell>
        </row>
        <row r="1319">
          <cell r="K1319" t="str">
            <v>1908 - NOR  - Orkdal</v>
          </cell>
        </row>
        <row r="1320">
          <cell r="K1320" t="str">
            <v>1909 - NOR  - Røros</v>
          </cell>
        </row>
        <row r="1321">
          <cell r="K1321" t="str">
            <v>1910 - NOR  - Holtålen</v>
          </cell>
        </row>
        <row r="1322">
          <cell r="K1322" t="str">
            <v>1911 - NOR  - Midtre Gauldal</v>
          </cell>
        </row>
        <row r="1323">
          <cell r="K1323" t="str">
            <v>1912 - NOR  - Melhus</v>
          </cell>
        </row>
        <row r="1324">
          <cell r="K1324" t="str">
            <v>1913 - NOR  - Skaun</v>
          </cell>
        </row>
        <row r="1325">
          <cell r="K1325" t="str">
            <v>1914 - NOR  - Klæbu</v>
          </cell>
        </row>
        <row r="1326">
          <cell r="K1326" t="str">
            <v>1915 - NOR  - Malvik</v>
          </cell>
        </row>
        <row r="1327">
          <cell r="K1327" t="str">
            <v>1916 - NOR  - Selbu</v>
          </cell>
        </row>
        <row r="1328">
          <cell r="K1328" t="str">
            <v>1917 - NOR  - Tydal</v>
          </cell>
        </row>
        <row r="1329">
          <cell r="K1329" t="str">
            <v>1918 - NOR  - Steinkjer</v>
          </cell>
        </row>
        <row r="1330">
          <cell r="K1330" t="str">
            <v>1919 - NOR  - Namsos</v>
          </cell>
        </row>
        <row r="1331">
          <cell r="K1331" t="str">
            <v>1920 - NOR  - Meråker</v>
          </cell>
        </row>
        <row r="1332">
          <cell r="K1332" t="str">
            <v>1921 - NOR  - Stjørdal</v>
          </cell>
        </row>
        <row r="1333">
          <cell r="K1333" t="str">
            <v>1922 - NOR  - Frosta</v>
          </cell>
        </row>
        <row r="1334">
          <cell r="K1334" t="str">
            <v>1923 - NOR  - Leksvik</v>
          </cell>
        </row>
        <row r="1335">
          <cell r="K1335" t="str">
            <v>1924 - NOR  - Levanger</v>
          </cell>
        </row>
        <row r="1336">
          <cell r="K1336" t="str">
            <v>1925 - NOR  - Verdal</v>
          </cell>
        </row>
        <row r="1337">
          <cell r="K1337" t="str">
            <v>1926 - NOR  - Verran</v>
          </cell>
        </row>
        <row r="1338">
          <cell r="K1338" t="str">
            <v>1927 - NOR  - Namdalseid</v>
          </cell>
        </row>
        <row r="1339">
          <cell r="K1339" t="str">
            <v>1928 - NOR  - Snåase Snåsa</v>
          </cell>
        </row>
        <row r="1340">
          <cell r="K1340" t="str">
            <v>1929 - NOR  - Lierne</v>
          </cell>
        </row>
        <row r="1341">
          <cell r="K1341" t="str">
            <v>1930 - NOR  - Røyrvik</v>
          </cell>
        </row>
        <row r="1342">
          <cell r="K1342" t="str">
            <v>1931 - NOR  - Namsskogan</v>
          </cell>
        </row>
        <row r="1343">
          <cell r="K1343" t="str">
            <v>1932 - NOR  - Grong</v>
          </cell>
        </row>
        <row r="1344">
          <cell r="K1344" t="str">
            <v>1933 - NOR  - Høylandet</v>
          </cell>
        </row>
        <row r="1345">
          <cell r="K1345" t="str">
            <v>1934 - NOR  - Overhalla</v>
          </cell>
        </row>
        <row r="1346">
          <cell r="K1346" t="str">
            <v>1935 - NOR  - Fosnes</v>
          </cell>
        </row>
        <row r="1347">
          <cell r="K1347" t="str">
            <v>1936 - NOR  - Flatanger</v>
          </cell>
        </row>
        <row r="1348">
          <cell r="K1348" t="str">
            <v>1937 - NOR  - Vikna</v>
          </cell>
        </row>
        <row r="1349">
          <cell r="K1349" t="str">
            <v>1938 - NOR  - Nærøy</v>
          </cell>
        </row>
        <row r="1350">
          <cell r="K1350" t="str">
            <v>1939 - NOR  - Leka</v>
          </cell>
        </row>
        <row r="1351">
          <cell r="K1351" t="str">
            <v>1940 - NOR  - Inderøy</v>
          </cell>
        </row>
        <row r="1352">
          <cell r="K1352" t="str">
            <v>1941 - NOR  - Bodø</v>
          </cell>
        </row>
        <row r="1353">
          <cell r="K1353" t="str">
            <v>1942 - NOR  - Narvik</v>
          </cell>
        </row>
        <row r="1354">
          <cell r="K1354" t="str">
            <v>1943 - NOR  - Bindal</v>
          </cell>
        </row>
        <row r="1355">
          <cell r="K1355" t="str">
            <v>1944 - NOR  - Sømna</v>
          </cell>
        </row>
        <row r="1356">
          <cell r="K1356" t="str">
            <v>1945 - NOR  - Brønnøy</v>
          </cell>
        </row>
        <row r="1357">
          <cell r="K1357" t="str">
            <v>1946 - NOR  - Vega</v>
          </cell>
        </row>
        <row r="1358">
          <cell r="K1358" t="str">
            <v>1947 - NOR  - Vevelstad</v>
          </cell>
        </row>
        <row r="1359">
          <cell r="K1359" t="str">
            <v>1948 - NOR  - Herøy</v>
          </cell>
        </row>
        <row r="1360">
          <cell r="K1360" t="str">
            <v>1949 - NOR  - Alstahaug</v>
          </cell>
        </row>
        <row r="1361">
          <cell r="K1361" t="str">
            <v>1950 - NOR  - Leirfjord</v>
          </cell>
        </row>
        <row r="1362">
          <cell r="K1362" t="str">
            <v>1951 - NOR  - Vefsn</v>
          </cell>
        </row>
        <row r="1363">
          <cell r="K1363" t="str">
            <v>1952 - NOR  - Grane</v>
          </cell>
        </row>
        <row r="1364">
          <cell r="K1364" t="str">
            <v>1953 - NOR  - Hattfjelldal</v>
          </cell>
        </row>
        <row r="1365">
          <cell r="K1365" t="str">
            <v>1954 - NOR  - Dønna</v>
          </cell>
        </row>
        <row r="1366">
          <cell r="K1366" t="str">
            <v>1955 - NOR  - Nesna</v>
          </cell>
        </row>
        <row r="1367">
          <cell r="K1367" t="str">
            <v>1956 - NOR  - Hemnes</v>
          </cell>
        </row>
        <row r="1368">
          <cell r="K1368" t="str">
            <v>1957 - NOR  - Rana</v>
          </cell>
        </row>
        <row r="1369">
          <cell r="K1369" t="str">
            <v>1958 - NOR  - Lurøy</v>
          </cell>
        </row>
        <row r="1370">
          <cell r="K1370" t="str">
            <v>1959 - NOR  - Træna</v>
          </cell>
        </row>
        <row r="1371">
          <cell r="K1371" t="str">
            <v>1960 - NOR  - Rødøy</v>
          </cell>
        </row>
        <row r="1372">
          <cell r="K1372" t="str">
            <v>1961 - NOR  - Meløy</v>
          </cell>
        </row>
        <row r="1373">
          <cell r="K1373" t="str">
            <v>1962 - NOR  - Gildeskål</v>
          </cell>
        </row>
        <row r="1374">
          <cell r="K1374" t="str">
            <v>1963 - NOR  - Beiarn</v>
          </cell>
        </row>
        <row r="1375">
          <cell r="K1375" t="str">
            <v>1964 - NOR  - Saltdal</v>
          </cell>
        </row>
        <row r="1376">
          <cell r="K1376" t="str">
            <v>1965 - NOR  - Fauske</v>
          </cell>
        </row>
        <row r="1377">
          <cell r="K1377" t="str">
            <v>1966 - NOR  - Sørfold</v>
          </cell>
        </row>
        <row r="1378">
          <cell r="K1378" t="str">
            <v>1967 - NOR  - Steigen</v>
          </cell>
        </row>
        <row r="1379">
          <cell r="K1379" t="str">
            <v>1968 - NOR  - Hábmer Hamarøy</v>
          </cell>
        </row>
        <row r="1380">
          <cell r="K1380" t="str">
            <v>1969 - NOR  - Divtasvuodna Tysfjord</v>
          </cell>
        </row>
        <row r="1381">
          <cell r="K1381" t="str">
            <v>1970 - NOR  - Lødingen</v>
          </cell>
        </row>
        <row r="1382">
          <cell r="K1382" t="str">
            <v>1971 - NOR  - Tjeldsund</v>
          </cell>
        </row>
        <row r="1383">
          <cell r="K1383" t="str">
            <v>1972 - NOR  - Evenes</v>
          </cell>
        </row>
        <row r="1384">
          <cell r="K1384" t="str">
            <v>1973 - NOR  - Ballangen</v>
          </cell>
        </row>
        <row r="1385">
          <cell r="K1385" t="str">
            <v>1974 - NOR  - Røst</v>
          </cell>
        </row>
        <row r="1386">
          <cell r="K1386" t="str">
            <v>1975 - NOR  - Værøy</v>
          </cell>
        </row>
        <row r="1387">
          <cell r="K1387" t="str">
            <v>1976 - NOR  - Flakstad</v>
          </cell>
        </row>
        <row r="1388">
          <cell r="K1388" t="str">
            <v>1977 - NOR  - Vestvågøy</v>
          </cell>
        </row>
        <row r="1389">
          <cell r="K1389" t="str">
            <v>1978 - NOR  - Vågan</v>
          </cell>
        </row>
        <row r="1390">
          <cell r="K1390" t="str">
            <v>1979 - NOR  - Hadsel</v>
          </cell>
        </row>
        <row r="1391">
          <cell r="K1391" t="str">
            <v>1980 - NOR  - Bø</v>
          </cell>
        </row>
        <row r="1392">
          <cell r="K1392" t="str">
            <v>1981 - NOR  - Øksnes</v>
          </cell>
        </row>
        <row r="1393">
          <cell r="K1393" t="str">
            <v>1982 - NOR  - Sortland</v>
          </cell>
        </row>
        <row r="1394">
          <cell r="K1394" t="str">
            <v>1983 - NOR  - Andøy</v>
          </cell>
        </row>
        <row r="1395">
          <cell r="K1395" t="str">
            <v>1984 - NOR  - Moskenes</v>
          </cell>
        </row>
        <row r="1396">
          <cell r="K1396" t="str">
            <v>1985 - NOR  - Tromsø</v>
          </cell>
        </row>
        <row r="1397">
          <cell r="K1397" t="str">
            <v>1986 - NOR  - Harstad</v>
          </cell>
        </row>
        <row r="1398">
          <cell r="K1398" t="str">
            <v>1987 - NOR  - Kvæfjord</v>
          </cell>
        </row>
        <row r="1399">
          <cell r="K1399" t="str">
            <v>1988 - NOR  - Skånland</v>
          </cell>
        </row>
        <row r="1400">
          <cell r="K1400" t="str">
            <v>1989 - NOR  - Ibestad</v>
          </cell>
        </row>
        <row r="1401">
          <cell r="K1401" t="str">
            <v>1990 - NOR  - Gratangen</v>
          </cell>
        </row>
        <row r="1402">
          <cell r="K1402" t="str">
            <v>1991 - NOR  - Lavangen</v>
          </cell>
        </row>
        <row r="1403">
          <cell r="K1403" t="str">
            <v>1992 - NOR  - Bardu</v>
          </cell>
        </row>
        <row r="1404">
          <cell r="K1404" t="str">
            <v>1993 - NOR  - Salangen</v>
          </cell>
        </row>
        <row r="1405">
          <cell r="K1405" t="str">
            <v>1994 - NOR  - Målselv</v>
          </cell>
        </row>
        <row r="1406">
          <cell r="K1406" t="str">
            <v>1995 - NOR  - Sørreisa</v>
          </cell>
        </row>
        <row r="1407">
          <cell r="K1407" t="str">
            <v>1996 - NOR  - Dyrøy</v>
          </cell>
        </row>
        <row r="1408">
          <cell r="K1408" t="str">
            <v>1997 - NOR  - Tranøy</v>
          </cell>
        </row>
        <row r="1409">
          <cell r="K1409" t="str">
            <v>1998 - NOR  - Torsken</v>
          </cell>
        </row>
        <row r="1410">
          <cell r="K1410" t="str">
            <v>1999 - NOR  - Berg</v>
          </cell>
        </row>
        <row r="1411">
          <cell r="K1411" t="str">
            <v>2000 - NOR  - Lenvik</v>
          </cell>
        </row>
        <row r="1412">
          <cell r="K1412" t="str">
            <v>2001 - NOR  - Balsfjord</v>
          </cell>
        </row>
        <row r="1413">
          <cell r="K1413" t="str">
            <v>2002 - NOR  - Karlsøy</v>
          </cell>
        </row>
        <row r="1414">
          <cell r="K1414" t="str">
            <v>2003 - NOR  - Lyngen</v>
          </cell>
        </row>
        <row r="1415">
          <cell r="K1415" t="str">
            <v>2004 - NOR  - Storfjord</v>
          </cell>
        </row>
        <row r="1416">
          <cell r="K1416" t="str">
            <v>2005 - NOR  - Gáivuotna Kåfjord</v>
          </cell>
        </row>
        <row r="1417">
          <cell r="K1417" t="str">
            <v>2006 - NOR  - Skjervøy</v>
          </cell>
        </row>
        <row r="1418">
          <cell r="K1418" t="str">
            <v>2007 - NOR  - Nordreisa</v>
          </cell>
        </row>
        <row r="1419">
          <cell r="K1419" t="str">
            <v>2008 - NOR  - Kvænangen</v>
          </cell>
        </row>
        <row r="1420">
          <cell r="K1420" t="str">
            <v>2009 - NOR  - Vardø</v>
          </cell>
        </row>
        <row r="1421">
          <cell r="K1421" t="str">
            <v>2010 - NOR  - Vadsø</v>
          </cell>
        </row>
        <row r="1422">
          <cell r="K1422" t="str">
            <v>2011 - NOR  - Hammerfest</v>
          </cell>
        </row>
        <row r="1423">
          <cell r="K1423" t="str">
            <v>2012 - NOR  - Guovdageaidnu Kautokeino</v>
          </cell>
        </row>
        <row r="1424">
          <cell r="K1424" t="str">
            <v>2013 - NOR  - Alta</v>
          </cell>
        </row>
        <row r="1425">
          <cell r="K1425" t="str">
            <v>2014 - NOR  - Loppa</v>
          </cell>
        </row>
        <row r="1426">
          <cell r="K1426" t="str">
            <v>2015 - NOR  - Hasvik</v>
          </cell>
        </row>
        <row r="1427">
          <cell r="K1427" t="str">
            <v>2016 - NOR  - Kvalsund</v>
          </cell>
        </row>
        <row r="1428">
          <cell r="K1428" t="str">
            <v>2017 - NOR  - Måsøy</v>
          </cell>
        </row>
        <row r="1429">
          <cell r="K1429" t="str">
            <v>2018 - NOR  - Nordkapp</v>
          </cell>
        </row>
        <row r="1430">
          <cell r="K1430" t="str">
            <v>2019 - NOR  - Porsanger Porsángu Porsanki</v>
          </cell>
        </row>
        <row r="1431">
          <cell r="K1431" t="str">
            <v>2020 - NOR  - Kárásjohka Karasjok</v>
          </cell>
        </row>
        <row r="1432">
          <cell r="K1432" t="str">
            <v>2021 - NOR  - Lebesby</v>
          </cell>
        </row>
        <row r="1433">
          <cell r="K1433" t="str">
            <v>2022 - NOR  - Gamvik</v>
          </cell>
        </row>
        <row r="1434">
          <cell r="K1434" t="str">
            <v>2023 - NOR  - Berlevåg</v>
          </cell>
        </row>
        <row r="1435">
          <cell r="K1435" t="str">
            <v>2024 - NOR  - Deatnu Tana</v>
          </cell>
        </row>
        <row r="1436">
          <cell r="K1436" t="str">
            <v>2025 - NOR  - Unjárga Nesseby</v>
          </cell>
        </row>
        <row r="1437">
          <cell r="K1437" t="str">
            <v>2026 - NOR  - Båtsfjord</v>
          </cell>
        </row>
        <row r="1438">
          <cell r="K1438" t="str">
            <v>2027 - NOR  - Sør-Varanger</v>
          </cell>
        </row>
        <row r="1439">
          <cell r="K1439" t="str">
            <v>2028 - NOR  - Uoppgitt</v>
          </cell>
        </row>
        <row r="1440">
          <cell r="K1440" t="str">
            <v>2245 - SWE  - Ale</v>
          </cell>
        </row>
        <row r="1441">
          <cell r="K1441" t="str">
            <v>2272 - SWE  - Alingsås</v>
          </cell>
        </row>
        <row r="1442">
          <cell r="K1442" t="str">
            <v>2173 - SWE  - Älmhult</v>
          </cell>
        </row>
        <row r="1443">
          <cell r="K1443" t="str">
            <v>2327 - SWE  - Älvdalen</v>
          </cell>
        </row>
        <row r="1444">
          <cell r="K1444" t="str">
            <v>2172 - SWE  - Alvesta</v>
          </cell>
        </row>
        <row r="1445">
          <cell r="K1445" t="str">
            <v>2127 - SWE  - Älvkarleby</v>
          </cell>
        </row>
        <row r="1446">
          <cell r="K1446" t="str">
            <v>2384 - SWE  - Älvsbyn</v>
          </cell>
        </row>
        <row r="1447">
          <cell r="K1447" t="str">
            <v>2275 - SWE  - Åmål</v>
          </cell>
        </row>
        <row r="1448">
          <cell r="K1448" t="str">
            <v>2156 - SWE  - Aneby</v>
          </cell>
        </row>
        <row r="1449">
          <cell r="K1449" t="str">
            <v>2346 - SWE  - Ånge</v>
          </cell>
        </row>
        <row r="1450">
          <cell r="K1450" t="str">
            <v>2226 - SWE  - Ängelholm</v>
          </cell>
        </row>
        <row r="1451">
          <cell r="K1451" t="str">
            <v>2320 - SWE  - Arboga</v>
          </cell>
        </row>
        <row r="1452">
          <cell r="K1452" t="str">
            <v>2357 - SWE  - Åre</v>
          </cell>
        </row>
        <row r="1453">
          <cell r="K1453" t="str">
            <v>2291 - SWE  - Årjäng</v>
          </cell>
        </row>
        <row r="1454">
          <cell r="K1454" t="str">
            <v>2377 - SWE  - Arjeplog</v>
          </cell>
        </row>
        <row r="1455">
          <cell r="K1455" t="str">
            <v>2376 - SWE  - Arvidsjaur</v>
          </cell>
        </row>
        <row r="1456">
          <cell r="K1456" t="str">
            <v>2297 - SWE  - Arvika</v>
          </cell>
        </row>
        <row r="1457">
          <cell r="K1457" t="str">
            <v>2372 - SWE  - Åsele</v>
          </cell>
        </row>
        <row r="1458">
          <cell r="K1458" t="str">
            <v>2307 - SWE  - Askersund</v>
          </cell>
        </row>
        <row r="1459">
          <cell r="K1459" t="str">
            <v>2214 - SWE  - Åstorp</v>
          </cell>
        </row>
        <row r="1460">
          <cell r="K1460" t="str">
            <v>2147 - SWE  - Åtvidaberg</v>
          </cell>
        </row>
        <row r="1461">
          <cell r="K1461" t="str">
            <v>2334 - SWE  - Avesta</v>
          </cell>
        </row>
        <row r="1462">
          <cell r="K1462" t="str">
            <v>2215 - SWE  - Båstad</v>
          </cell>
        </row>
        <row r="1463">
          <cell r="K1463" t="str">
            <v>2254 - SWE  - Bengtsfors</v>
          </cell>
        </row>
        <row r="1464">
          <cell r="K1464" t="str">
            <v>2358 - SWE  - Berg</v>
          </cell>
        </row>
        <row r="1465">
          <cell r="K1465" t="str">
            <v>2362 - SWE  - Bjurholm</v>
          </cell>
        </row>
        <row r="1466">
          <cell r="K1466" t="str">
            <v>2201 - SWE  - Bjuv</v>
          </cell>
        </row>
        <row r="1467">
          <cell r="K1467" t="str">
            <v>2387 - SWE  - Boden</v>
          </cell>
        </row>
        <row r="1468">
          <cell r="K1468" t="str">
            <v>2248 - SWE  - Bollebygd</v>
          </cell>
        </row>
        <row r="1469">
          <cell r="K1469" t="str">
            <v>2344 - SWE  - Bollnäs</v>
          </cell>
        </row>
        <row r="1470">
          <cell r="K1470" t="str">
            <v>2273 - SWE  - Borås</v>
          </cell>
        </row>
        <row r="1471">
          <cell r="K1471" t="str">
            <v>2188 - SWE  - Borgholm</v>
          </cell>
        </row>
        <row r="1472">
          <cell r="K1472" t="str">
            <v>2331 - SWE  - Borlänge</v>
          </cell>
        </row>
        <row r="1473">
          <cell r="K1473" t="str">
            <v>2107 - SWE  - Botkyrka</v>
          </cell>
        </row>
        <row r="1474">
          <cell r="K1474" t="str">
            <v>2146 - SWE  - Boxholm</v>
          </cell>
        </row>
        <row r="1475">
          <cell r="K1475" t="str">
            <v>2354 - SWE  - Bräcke</v>
          </cell>
        </row>
        <row r="1476">
          <cell r="K1476" t="str">
            <v>2210 - SWE  - Bromölla</v>
          </cell>
        </row>
        <row r="1477">
          <cell r="K1477" t="str">
            <v>2197 - SWE  - Burlöv</v>
          </cell>
        </row>
        <row r="1478">
          <cell r="K1478" t="str">
            <v>2243 - SWE  - Dals-Ed</v>
          </cell>
        </row>
        <row r="1479">
          <cell r="K1479" t="str">
            <v>2114 - SWE  - Danderyd</v>
          </cell>
        </row>
        <row r="1480">
          <cell r="K1480" t="str">
            <v>2302 - SWE  - Degerfors</v>
          </cell>
        </row>
        <row r="1481">
          <cell r="K1481" t="str">
            <v>2369 - SWE  - Dorotea</v>
          </cell>
        </row>
        <row r="1482">
          <cell r="K1482" t="str">
            <v>2284 - SWE  - Eda</v>
          </cell>
        </row>
        <row r="1483">
          <cell r="K1483" t="str">
            <v>2105 - SWE  - Ekerö</v>
          </cell>
        </row>
        <row r="1484">
          <cell r="K1484" t="str">
            <v>2167 - SWE  - Eksjö</v>
          </cell>
        </row>
        <row r="1485">
          <cell r="K1485" t="str">
            <v>2182 - SWE  - Emmaboda</v>
          </cell>
        </row>
        <row r="1486">
          <cell r="K1486" t="str">
            <v>2132 - SWE  - Enköping</v>
          </cell>
        </row>
        <row r="1487">
          <cell r="K1487" t="str">
            <v>2140 - SWE  - Eskilstuna</v>
          </cell>
        </row>
        <row r="1488">
          <cell r="K1488" t="str">
            <v>2221 - SWE  - Eslöv</v>
          </cell>
        </row>
        <row r="1489">
          <cell r="K1489" t="str">
            <v>2250 - SWE  - Essunga</v>
          </cell>
        </row>
        <row r="1490">
          <cell r="K1490" t="str">
            <v>2318 - SWE  - Fagersta</v>
          </cell>
        </row>
        <row r="1491">
          <cell r="K1491" t="str">
            <v>2231 - SWE  - Falkenberg</v>
          </cell>
        </row>
        <row r="1492">
          <cell r="K1492" t="str">
            <v>2282 - SWE  - Falköping</v>
          </cell>
        </row>
        <row r="1493">
          <cell r="K1493" t="str">
            <v>2330 - SWE  - Falun</v>
          </cell>
        </row>
        <row r="1494">
          <cell r="K1494" t="str">
            <v>2244 - SWE  - Färgelanda</v>
          </cell>
        </row>
        <row r="1495">
          <cell r="K1495" t="str">
            <v>2295 - SWE  - Filipstad</v>
          </cell>
        </row>
        <row r="1496">
          <cell r="K1496" t="str">
            <v>2148 - SWE  - Finspång</v>
          </cell>
        </row>
        <row r="1497">
          <cell r="K1497" t="str">
            <v>2138 - SWE  - Flen</v>
          </cell>
        </row>
        <row r="1498">
          <cell r="K1498" t="str">
            <v>2289 - SWE  - Forshaga</v>
          </cell>
        </row>
        <row r="1499">
          <cell r="K1499" t="str">
            <v>2323 - SWE  - Gagnef</v>
          </cell>
        </row>
        <row r="1500">
          <cell r="K1500" t="str">
            <v>2383 - SWE  - Gällivare</v>
          </cell>
        </row>
        <row r="1501">
          <cell r="K1501" t="str">
            <v>2341 - SWE  - Gävle</v>
          </cell>
        </row>
        <row r="1502">
          <cell r="K1502" t="str">
            <v>2160 - SWE  - Gislaved</v>
          </cell>
        </row>
        <row r="1503">
          <cell r="K1503" t="str">
            <v>2135 - SWE  - Gnesta</v>
          </cell>
        </row>
        <row r="1504">
          <cell r="K1504" t="str">
            <v>2157 - SWE  - Gnosjö</v>
          </cell>
        </row>
        <row r="1505">
          <cell r="K1505" t="str">
            <v>2264 - SWE  - Göteborg</v>
          </cell>
        </row>
        <row r="1506">
          <cell r="K1506" t="str">
            <v>2261 - SWE  - Götene</v>
          </cell>
        </row>
        <row r="1507">
          <cell r="K1507" t="str">
            <v>2189 - SWE  - Gotland</v>
          </cell>
        </row>
        <row r="1508">
          <cell r="K1508" t="str">
            <v>2249 - SWE  - Grästorp</v>
          </cell>
        </row>
        <row r="1509">
          <cell r="K1509" t="str">
            <v>2290 - SWE  - Grums</v>
          </cell>
        </row>
        <row r="1510">
          <cell r="K1510" t="str">
            <v>2252 - SWE  - Gullspång</v>
          </cell>
        </row>
        <row r="1511">
          <cell r="K1511" t="str">
            <v>2159 - SWE  - Habo</v>
          </cell>
        </row>
        <row r="1512">
          <cell r="K1512" t="str">
            <v>2126 - SWE  - Håbo</v>
          </cell>
        </row>
        <row r="1513">
          <cell r="K1513" t="str">
            <v>2296 - SWE  - Hagfors</v>
          </cell>
        </row>
        <row r="1514">
          <cell r="K1514" t="str">
            <v>2303 - SWE  - Hällefors</v>
          </cell>
        </row>
        <row r="1515">
          <cell r="K1515" t="str">
            <v>2301 - SWE  - Hallsberg</v>
          </cell>
        </row>
        <row r="1516">
          <cell r="K1516" t="str">
            <v>2314 - SWE  - Hallstahammar</v>
          </cell>
        </row>
        <row r="1517">
          <cell r="K1517" t="str">
            <v>2229 - SWE  - Halmstad</v>
          </cell>
        </row>
        <row r="1518">
          <cell r="K1518" t="str">
            <v>2287 - SWE  - Hammarö</v>
          </cell>
        </row>
        <row r="1519">
          <cell r="K1519" t="str">
            <v>2109 - SWE  - Haninge</v>
          </cell>
        </row>
        <row r="1520">
          <cell r="K1520" t="str">
            <v>2388 - SWE  - Haparanda</v>
          </cell>
        </row>
        <row r="1521">
          <cell r="K1521" t="str">
            <v>2359 - SWE  - Härjedalen</v>
          </cell>
        </row>
        <row r="1522">
          <cell r="K1522" t="str">
            <v>2348 - SWE  - Härnösand</v>
          </cell>
        </row>
        <row r="1523">
          <cell r="K1523" t="str">
            <v>2234 - SWE  - Härryda</v>
          </cell>
        </row>
        <row r="1524">
          <cell r="K1524" t="str">
            <v>2227 - SWE  - Hässleholm</v>
          </cell>
        </row>
        <row r="1525">
          <cell r="K1525" t="str">
            <v>2129 - SWE  - Heby</v>
          </cell>
        </row>
        <row r="1526">
          <cell r="K1526" t="str">
            <v>2333 - SWE  - Hedemora</v>
          </cell>
        </row>
        <row r="1527">
          <cell r="K1527" t="str">
            <v>2219 - SWE  - Helsingborg</v>
          </cell>
        </row>
        <row r="1528">
          <cell r="K1528" t="str">
            <v>2259 - SWE  - Herrljunga</v>
          </cell>
        </row>
        <row r="1529">
          <cell r="K1529" t="str">
            <v>2280 - SWE  - Hjo</v>
          </cell>
        </row>
        <row r="1530">
          <cell r="K1530" t="str">
            <v>2337 - SWE  - Hofors</v>
          </cell>
        </row>
        <row r="1531">
          <cell r="K1531" t="str">
            <v>2220 - SWE  - Höganäs</v>
          </cell>
        </row>
        <row r="1532">
          <cell r="K1532" t="str">
            <v>2177 - SWE  - Högsby</v>
          </cell>
        </row>
        <row r="1533">
          <cell r="K1533" t="str">
            <v>2208 - SWE  - Höör</v>
          </cell>
        </row>
        <row r="1534">
          <cell r="K1534" t="str">
            <v>2207 - SWE  - Hörby</v>
          </cell>
        </row>
        <row r="1535">
          <cell r="K1535" t="str">
            <v>2106 - SWE  - Huddinge</v>
          </cell>
        </row>
        <row r="1536">
          <cell r="K1536" t="str">
            <v>2345 - SWE  - Hudiksvall</v>
          </cell>
        </row>
        <row r="1537">
          <cell r="K1537" t="str">
            <v>2180 - SWE  - Hultsfred</v>
          </cell>
        </row>
        <row r="1538">
          <cell r="K1538" t="str">
            <v>2228 - SWE  - Hylte</v>
          </cell>
        </row>
        <row r="1539">
          <cell r="K1539" t="str">
            <v>2104 - SWE  - Järfälla</v>
          </cell>
        </row>
        <row r="1540">
          <cell r="K1540" t="str">
            <v>2378 - SWE  - Jokkmokk</v>
          </cell>
        </row>
        <row r="1541">
          <cell r="K1541" t="str">
            <v>2162 - SWE  - Jönköping</v>
          </cell>
        </row>
        <row r="1542">
          <cell r="K1542" t="str">
            <v>2380 - SWE  - Kalix</v>
          </cell>
        </row>
        <row r="1543">
          <cell r="K1543" t="str">
            <v>2183 - SWE  - Kalmar</v>
          </cell>
        </row>
        <row r="1544">
          <cell r="K1544" t="str">
            <v>2251 - SWE  - Karlsborg</v>
          </cell>
        </row>
        <row r="1545">
          <cell r="K1545" t="str">
            <v>2193 - SWE  - Karlshamn</v>
          </cell>
        </row>
        <row r="1546">
          <cell r="K1546" t="str">
            <v>2308 - SWE  - Karlskoga</v>
          </cell>
        </row>
        <row r="1547">
          <cell r="K1547" t="str">
            <v>2191 - SWE  - Karlskrona</v>
          </cell>
        </row>
        <row r="1548">
          <cell r="K1548" t="str">
            <v>2293 - SWE  - Karlstad</v>
          </cell>
        </row>
        <row r="1549">
          <cell r="K1549" t="str">
            <v>2139 - SWE  - Katrineholm</v>
          </cell>
        </row>
        <row r="1550">
          <cell r="K1550" t="str">
            <v>2202 - SWE  - Kävlinge</v>
          </cell>
        </row>
        <row r="1551">
          <cell r="K1551" t="str">
            <v>2283 - SWE  - Kil</v>
          </cell>
        </row>
        <row r="1552">
          <cell r="K1552" t="str">
            <v>2145 - SWE  - Kinda</v>
          </cell>
        </row>
        <row r="1553">
          <cell r="K1553" t="str">
            <v>2389 - SWE  - Kiruna</v>
          </cell>
        </row>
        <row r="1554">
          <cell r="K1554" t="str">
            <v>2213 - SWE  - Klippan</v>
          </cell>
        </row>
        <row r="1555">
          <cell r="K1555" t="str">
            <v>2128 - SWE  - Knivsta</v>
          </cell>
        </row>
        <row r="1556">
          <cell r="K1556" t="str">
            <v>2319 - SWE  - Köping</v>
          </cell>
        </row>
        <row r="1557">
          <cell r="K1557" t="str">
            <v>2350 - SWE  - Kramfors</v>
          </cell>
        </row>
        <row r="1558">
          <cell r="K1558" t="str">
            <v>2224 - SWE  - Kristianstad</v>
          </cell>
        </row>
        <row r="1559">
          <cell r="K1559" t="str">
            <v>2294 - SWE  - Kristinehamn</v>
          </cell>
        </row>
        <row r="1560">
          <cell r="K1560" t="str">
            <v>2355 - SWE  - Krokom</v>
          </cell>
        </row>
        <row r="1561">
          <cell r="K1561" t="str">
            <v>2306 - SWE  - Kumla</v>
          </cell>
        </row>
        <row r="1562">
          <cell r="K1562" t="str">
            <v>2266 - SWE  - Kungälv</v>
          </cell>
        </row>
        <row r="1563">
          <cell r="K1563" t="str">
            <v>2233 - SWE  - Kungsbacka</v>
          </cell>
        </row>
        <row r="1564">
          <cell r="K1564" t="str">
            <v>2313 - SWE  - Kungsör</v>
          </cell>
        </row>
        <row r="1565">
          <cell r="K1565" t="str">
            <v>2230 - SWE  - Laholm</v>
          </cell>
        </row>
        <row r="1566">
          <cell r="K1566" t="str">
            <v>2218 - SWE  - Landskrona</v>
          </cell>
        </row>
        <row r="1567">
          <cell r="K1567" t="str">
            <v>2300 - SWE  - Laxå</v>
          </cell>
        </row>
        <row r="1568">
          <cell r="K1568" t="str">
            <v>2299 - SWE  - Lekeberg</v>
          </cell>
        </row>
        <row r="1569">
          <cell r="K1569" t="str">
            <v>2324 - SWE  - Leksand</v>
          </cell>
        </row>
        <row r="1570">
          <cell r="K1570" t="str">
            <v>2246 - SWE  - Lerum</v>
          </cell>
        </row>
        <row r="1571">
          <cell r="K1571" t="str">
            <v>2170 - SWE  - Lessebo</v>
          </cell>
        </row>
        <row r="1572">
          <cell r="K1572" t="str">
            <v>2121 - SWE  - Lidingö</v>
          </cell>
        </row>
        <row r="1573">
          <cell r="K1573" t="str">
            <v>2277 - SWE  - Lidköping</v>
          </cell>
        </row>
        <row r="1574">
          <cell r="K1574" t="str">
            <v>2256 - SWE  - Lilla Edet</v>
          </cell>
        </row>
        <row r="1575">
          <cell r="K1575" t="str">
            <v>2310 - SWE  - Lindesberg</v>
          </cell>
        </row>
        <row r="1576">
          <cell r="K1576" t="str">
            <v>2150 - SWE  - Linköping</v>
          </cell>
        </row>
        <row r="1577">
          <cell r="K1577" t="str">
            <v>2176 - SWE  - Ljungby</v>
          </cell>
        </row>
        <row r="1578">
          <cell r="K1578" t="str">
            <v>2340 - SWE  - Ljusdal</v>
          </cell>
        </row>
        <row r="1579">
          <cell r="K1579" t="str">
            <v>2304 - SWE  - Ljusnarsberg</v>
          </cell>
        </row>
        <row r="1580">
          <cell r="K1580" t="str">
            <v>2203 - SWE  - Lomma</v>
          </cell>
        </row>
        <row r="1581">
          <cell r="K1581" t="str">
            <v>2335 - SWE  - Ludvika</v>
          </cell>
        </row>
        <row r="1582">
          <cell r="K1582" t="str">
            <v>2385 - SWE  - Luleå</v>
          </cell>
        </row>
        <row r="1583">
          <cell r="K1583" t="str">
            <v>2217 - SWE  - Lund</v>
          </cell>
        </row>
        <row r="1584">
          <cell r="K1584" t="str">
            <v>2374 - SWE  - Lycksele</v>
          </cell>
        </row>
        <row r="1585">
          <cell r="K1585" t="str">
            <v>2267 - SWE  - Lysekil</v>
          </cell>
        </row>
        <row r="1586">
          <cell r="K1586" t="str">
            <v>2366 - SWE  - Malå</v>
          </cell>
        </row>
        <row r="1587">
          <cell r="K1587" t="str">
            <v>2216 - SWE  - Malmö</v>
          </cell>
        </row>
        <row r="1588">
          <cell r="K1588" t="str">
            <v>2322 - SWE  - Malung-Sälen</v>
          </cell>
        </row>
        <row r="1589">
          <cell r="K1589" t="str">
            <v>2276 - SWE  - Mariestad</v>
          </cell>
        </row>
        <row r="1590">
          <cell r="K1590" t="str">
            <v>2257 - SWE  - Mark</v>
          </cell>
        </row>
        <row r="1591">
          <cell r="K1591" t="str">
            <v>2174 - SWE  - Markaryd</v>
          </cell>
        </row>
        <row r="1592">
          <cell r="K1592" t="str">
            <v>2255 - SWE  - Mellerud</v>
          </cell>
        </row>
        <row r="1593">
          <cell r="K1593" t="str">
            <v>2155 - SWE  - Mjölby</v>
          </cell>
        </row>
        <row r="1594">
          <cell r="K1594" t="str">
            <v>2265 - SWE  - Mölndal</v>
          </cell>
        </row>
        <row r="1595">
          <cell r="K1595" t="str">
            <v>2181 - SWE  - Mönsterås</v>
          </cell>
        </row>
        <row r="1596">
          <cell r="K1596" t="str">
            <v>2329 - SWE  - Mora</v>
          </cell>
        </row>
        <row r="1597">
          <cell r="K1597" t="str">
            <v>2179 - SWE  - Mörbylånga</v>
          </cell>
        </row>
        <row r="1598">
          <cell r="K1598" t="str">
            <v>2153 - SWE  - Motala</v>
          </cell>
        </row>
        <row r="1599">
          <cell r="K1599" t="str">
            <v>2158 - SWE  - Mullsjö</v>
          </cell>
        </row>
        <row r="1600">
          <cell r="K1600" t="str">
            <v>2241 - SWE  - Munkedal</v>
          </cell>
        </row>
        <row r="1601">
          <cell r="K1601" t="str">
            <v>2288 - SWE  - Munkfors</v>
          </cell>
        </row>
        <row r="1602">
          <cell r="K1602" t="str">
            <v>2118 - SWE  - Nacka</v>
          </cell>
        </row>
        <row r="1603">
          <cell r="K1603" t="str">
            <v>2163 - SWE  - Nässjö</v>
          </cell>
        </row>
        <row r="1604">
          <cell r="K1604" t="str">
            <v>2309 - SWE  - Nora</v>
          </cell>
        </row>
        <row r="1605">
          <cell r="K1605" t="str">
            <v>2315 - SWE  - Norberg</v>
          </cell>
        </row>
        <row r="1606">
          <cell r="K1606" t="str">
            <v>2339 - SWE  - Nordanstig</v>
          </cell>
        </row>
        <row r="1607">
          <cell r="K1607" t="str">
            <v>2361 - SWE  - Nordmaling</v>
          </cell>
        </row>
        <row r="1608">
          <cell r="K1608" t="str">
            <v>2151 - SWE  - Norrköping</v>
          </cell>
        </row>
        <row r="1609">
          <cell r="K1609" t="str">
            <v>2123 - SWE  - Norrtälje</v>
          </cell>
        </row>
        <row r="1610">
          <cell r="K1610" t="str">
            <v>2365 - SWE  - Norsjö</v>
          </cell>
        </row>
        <row r="1611">
          <cell r="K1611" t="str">
            <v>2184 - SWE  - Nybro</v>
          </cell>
        </row>
        <row r="1612">
          <cell r="K1612" t="str">
            <v>2136 - SWE  - Nyköping</v>
          </cell>
        </row>
        <row r="1613">
          <cell r="K1613" t="str">
            <v>2112 - SWE  - Nykvarn</v>
          </cell>
        </row>
        <row r="1614">
          <cell r="K1614" t="str">
            <v>2125 - SWE  - Nynäshamn</v>
          </cell>
        </row>
        <row r="1615">
          <cell r="K1615" t="str">
            <v>2336 - SWE  - Ockelbo</v>
          </cell>
        </row>
        <row r="1616">
          <cell r="K1616" t="str">
            <v>2236 - SWE  - Öckerö</v>
          </cell>
        </row>
        <row r="1617">
          <cell r="K1617" t="str">
            <v>2143 - SWE  - Ödeshög</v>
          </cell>
        </row>
        <row r="1618">
          <cell r="K1618" t="str">
            <v>2190 - SWE  - Olofström</v>
          </cell>
        </row>
        <row r="1619">
          <cell r="K1619" t="str">
            <v>2305 - SWE  - Örebro</v>
          </cell>
        </row>
        <row r="1620">
          <cell r="K1620" t="str">
            <v>2200 - SWE  - Örkelljunga</v>
          </cell>
        </row>
        <row r="1621">
          <cell r="K1621" t="str">
            <v>2352 - SWE  - Örnsköldsvik</v>
          </cell>
        </row>
        <row r="1622">
          <cell r="K1622" t="str">
            <v>2326 - SWE  - Orsa</v>
          </cell>
        </row>
        <row r="1623">
          <cell r="K1623" t="str">
            <v>2239 - SWE  - Orust</v>
          </cell>
        </row>
        <row r="1624">
          <cell r="K1624" t="str">
            <v>2211 - SWE  - Osby</v>
          </cell>
        </row>
        <row r="1625">
          <cell r="K1625" t="str">
            <v>2185 - SWE  - Oskarshamn</v>
          </cell>
        </row>
        <row r="1626">
          <cell r="K1626" t="str">
            <v>2102 - SWE  - Österåker</v>
          </cell>
        </row>
        <row r="1627">
          <cell r="K1627" t="str">
            <v>2360 - SWE  - Östersund</v>
          </cell>
        </row>
        <row r="1628">
          <cell r="K1628" t="str">
            <v>2133 - SWE  - Östhammar</v>
          </cell>
        </row>
        <row r="1629">
          <cell r="K1629" t="str">
            <v>2199 - SWE  - Östra Göinge</v>
          </cell>
        </row>
        <row r="1630">
          <cell r="K1630" t="str">
            <v>2338 - SWE  - Ovanåker</v>
          </cell>
        </row>
        <row r="1631">
          <cell r="K1631" t="str">
            <v>2379 - SWE  - Överkalix</v>
          </cell>
        </row>
        <row r="1632">
          <cell r="K1632" t="str">
            <v>2381 - SWE  - Övertorneå</v>
          </cell>
        </row>
        <row r="1633">
          <cell r="K1633" t="str">
            <v>2137 - SWE  - Oxelösund</v>
          </cell>
        </row>
        <row r="1634">
          <cell r="K1634" t="str">
            <v>2382 - SWE  - Pajala</v>
          </cell>
        </row>
        <row r="1635">
          <cell r="K1635" t="str">
            <v>2235 - SWE  - Partille</v>
          </cell>
        </row>
        <row r="1636">
          <cell r="K1636" t="str">
            <v>2212 - SWE  - Perstorp</v>
          </cell>
        </row>
        <row r="1637">
          <cell r="K1637" t="str">
            <v>2386 - SWE  - Piteå</v>
          </cell>
        </row>
        <row r="1638">
          <cell r="K1638" t="str">
            <v>2353 - SWE  - Ragunda</v>
          </cell>
        </row>
        <row r="1639">
          <cell r="K1639" t="str">
            <v>2325 - SWE  - Rättvik</v>
          </cell>
        </row>
        <row r="1640">
          <cell r="K1640" t="str">
            <v>2364 - SWE  - Robertsfors</v>
          </cell>
        </row>
        <row r="1641">
          <cell r="K1641" t="str">
            <v>2192 - SWE  - Ronneby</v>
          </cell>
        </row>
        <row r="1642">
          <cell r="K1642" t="str">
            <v>2298 - SWE  - Säffle</v>
          </cell>
        </row>
        <row r="1643">
          <cell r="K1643" t="str">
            <v>2317 - SWE  - Sala</v>
          </cell>
        </row>
        <row r="1644">
          <cell r="K1644" t="str">
            <v>2108 - SWE  - Salem</v>
          </cell>
        </row>
        <row r="1645">
          <cell r="K1645" t="str">
            <v>2342 - SWE  - Sandviken</v>
          </cell>
        </row>
        <row r="1646">
          <cell r="K1646" t="str">
            <v>2332 - SWE  - Säter</v>
          </cell>
        </row>
        <row r="1647">
          <cell r="K1647" t="str">
            <v>2165 - SWE  - Sävsjö</v>
          </cell>
        </row>
        <row r="1648">
          <cell r="K1648" t="str">
            <v>2124 - SWE  - Sigtuna</v>
          </cell>
        </row>
        <row r="1649">
          <cell r="K1649" t="str">
            <v>2225 - SWE  - Simrishamn</v>
          </cell>
        </row>
        <row r="1650">
          <cell r="K1650" t="str">
            <v>2206 - SWE  - Sjöbo</v>
          </cell>
        </row>
        <row r="1651">
          <cell r="K1651" t="str">
            <v>2278 - SWE  - Skara</v>
          </cell>
        </row>
        <row r="1652">
          <cell r="K1652" t="str">
            <v>2375 - SWE  - Skellefteå</v>
          </cell>
        </row>
        <row r="1653">
          <cell r="K1653" t="str">
            <v>2311 - SWE  - Skinnskatteberg</v>
          </cell>
        </row>
        <row r="1654">
          <cell r="K1654" t="str">
            <v>2279 - SWE  - Skövde</v>
          </cell>
        </row>
        <row r="1655">
          <cell r="K1655" t="str">
            <v>2205 - SWE  - Skurup</v>
          </cell>
        </row>
        <row r="1656">
          <cell r="K1656" t="str">
            <v>2328 - SWE  - Smedjebacken</v>
          </cell>
        </row>
        <row r="1657">
          <cell r="K1657" t="str">
            <v>2343 - SWE  - Söderhamn</v>
          </cell>
        </row>
        <row r="1658">
          <cell r="K1658" t="str">
            <v>2152 - SWE  - Söderköping</v>
          </cell>
        </row>
        <row r="1659">
          <cell r="K1659" t="str">
            <v>2117 - SWE  - Södertälje</v>
          </cell>
        </row>
        <row r="1660">
          <cell r="K1660" t="str">
            <v>2351 - SWE  - Sollefteå</v>
          </cell>
        </row>
        <row r="1661">
          <cell r="K1661" t="str">
            <v>2115 - SWE  - Sollentuna</v>
          </cell>
        </row>
        <row r="1662">
          <cell r="K1662" t="str">
            <v>2120 - SWE  - Solna</v>
          </cell>
        </row>
        <row r="1663">
          <cell r="K1663" t="str">
            <v>2194 - SWE  - Sölvesborg</v>
          </cell>
        </row>
        <row r="1664">
          <cell r="K1664" t="str">
            <v>2368 - SWE  - Sorsele</v>
          </cell>
        </row>
        <row r="1665">
          <cell r="K1665" t="str">
            <v>2240 - SWE  - Sotenäs</v>
          </cell>
        </row>
        <row r="1666">
          <cell r="K1666" t="str">
            <v>2196 - SWE  - Staffanstorp</v>
          </cell>
        </row>
        <row r="1667">
          <cell r="K1667" t="str">
            <v>2237 - SWE  - Stenungsund</v>
          </cell>
        </row>
        <row r="1668">
          <cell r="K1668" t="str">
            <v>2116 - SWE  - Stockholm</v>
          </cell>
        </row>
        <row r="1669">
          <cell r="K1669" t="str">
            <v>2286 - SWE  - Storfors</v>
          </cell>
        </row>
        <row r="1670">
          <cell r="K1670" t="str">
            <v>2367 - SWE  - Storuman</v>
          </cell>
        </row>
        <row r="1671">
          <cell r="K1671" t="str">
            <v>2141 - SWE  - Strängnäs</v>
          </cell>
        </row>
        <row r="1672">
          <cell r="K1672" t="str">
            <v>2269 - SWE  - Strömstad</v>
          </cell>
        </row>
        <row r="1673">
          <cell r="K1673" t="str">
            <v>2356 - SWE  - Strömsund</v>
          </cell>
        </row>
        <row r="1674">
          <cell r="K1674" t="str">
            <v>2119 - SWE  - Sundbyberg</v>
          </cell>
        </row>
        <row r="1675">
          <cell r="K1675" t="str">
            <v>2349 - SWE  - Sundsvall</v>
          </cell>
        </row>
        <row r="1676">
          <cell r="K1676" t="str">
            <v>2292 - SWE  - Sunne</v>
          </cell>
        </row>
        <row r="1677">
          <cell r="K1677" t="str">
            <v>2312 - SWE  - Surahammar</v>
          </cell>
        </row>
        <row r="1678">
          <cell r="K1678" t="str">
            <v>2195 - SWE  - Svalöv</v>
          </cell>
        </row>
        <row r="1679">
          <cell r="K1679" t="str">
            <v>2204 - SWE  - Svedala</v>
          </cell>
        </row>
        <row r="1680">
          <cell r="K1680" t="str">
            <v>2258 - SWE  - Svenljunga</v>
          </cell>
        </row>
        <row r="1681">
          <cell r="K1681" t="str">
            <v>2113 - SWE  - Täby</v>
          </cell>
        </row>
        <row r="1682">
          <cell r="K1682" t="str">
            <v>2242 - SWE  - Tanum</v>
          </cell>
        </row>
        <row r="1683">
          <cell r="K1683" t="str">
            <v>2262 - SWE  - Tibro</v>
          </cell>
        </row>
        <row r="1684">
          <cell r="K1684" t="str">
            <v>2281 - SWE  - Tidaholm</v>
          </cell>
        </row>
        <row r="1685">
          <cell r="K1685" t="str">
            <v>2130 - SWE  - Tierp</v>
          </cell>
        </row>
        <row r="1686">
          <cell r="K1686" t="str">
            <v>2347 - SWE  - Timrå</v>
          </cell>
        </row>
        <row r="1687">
          <cell r="K1687" t="str">
            <v>2171 - SWE  - Tingsryd</v>
          </cell>
        </row>
        <row r="1688">
          <cell r="K1688" t="str">
            <v>2238 - SWE  - Tjörn</v>
          </cell>
        </row>
        <row r="1689">
          <cell r="K1689" t="str">
            <v>2209 - SWE  - Tomelilla</v>
          </cell>
        </row>
        <row r="1690">
          <cell r="K1690" t="str">
            <v>2263 - SWE  - Töreboda</v>
          </cell>
        </row>
        <row r="1691">
          <cell r="K1691" t="str">
            <v>2178 - SWE  - Torsås</v>
          </cell>
        </row>
        <row r="1692">
          <cell r="K1692" t="str">
            <v>2285 - SWE  - Torsby</v>
          </cell>
        </row>
        <row r="1693">
          <cell r="K1693" t="str">
            <v>2168 - SWE  - Tranås</v>
          </cell>
        </row>
        <row r="1694">
          <cell r="K1694" t="str">
            <v>2253 - SWE  - Tranemo</v>
          </cell>
        </row>
        <row r="1695">
          <cell r="K1695" t="str">
            <v>2223 - SWE  - Trelleborg</v>
          </cell>
        </row>
        <row r="1696">
          <cell r="K1696" t="str">
            <v>2271 - SWE  - Trollhättan</v>
          </cell>
        </row>
        <row r="1697">
          <cell r="K1697" t="str">
            <v>2142 - SWE  - Trosa</v>
          </cell>
        </row>
        <row r="1698">
          <cell r="K1698" t="str">
            <v>2110 - SWE  - Tyresö</v>
          </cell>
        </row>
        <row r="1699">
          <cell r="K1699" t="str">
            <v>2268 - SWE  - Uddevalla</v>
          </cell>
        </row>
        <row r="1700">
          <cell r="K1700" t="str">
            <v>2274 - SWE  - Ulricehamn</v>
          </cell>
        </row>
        <row r="1701">
          <cell r="K1701" t="str">
            <v>2373 - SWE  - Umeå</v>
          </cell>
        </row>
        <row r="1702">
          <cell r="K1702" t="str">
            <v>2100 - SWE  - Upplands Väsby</v>
          </cell>
        </row>
        <row r="1703">
          <cell r="K1703" t="str">
            <v>2111 - SWE  - Upplands-Bro</v>
          </cell>
        </row>
        <row r="1704">
          <cell r="K1704" t="str">
            <v>2131 - SWE  - Uppsala</v>
          </cell>
        </row>
        <row r="1705">
          <cell r="K1705" t="str">
            <v>2169 - SWE  - Uppvidinge</v>
          </cell>
        </row>
        <row r="1706">
          <cell r="K1706" t="str">
            <v>2154 - SWE  - Vadstena</v>
          </cell>
        </row>
        <row r="1707">
          <cell r="K1707" t="str">
            <v>2161 - SWE  - Vaggeryd</v>
          </cell>
        </row>
        <row r="1708">
          <cell r="K1708" t="str">
            <v>2149 - SWE  - Valdemarsvik</v>
          </cell>
        </row>
        <row r="1709">
          <cell r="K1709" t="str">
            <v>2101 - SWE  - Vallentuna</v>
          </cell>
        </row>
        <row r="1710">
          <cell r="K1710" t="str">
            <v>2270 - SWE  - Vänersborg</v>
          </cell>
        </row>
        <row r="1711">
          <cell r="K1711" t="str">
            <v>2370 - SWE  - Vännäs</v>
          </cell>
        </row>
        <row r="1712">
          <cell r="K1712" t="str">
            <v>2321 - SWE  - Vansbro</v>
          </cell>
        </row>
        <row r="1713">
          <cell r="K1713" t="str">
            <v>2260 - SWE  - Vara</v>
          </cell>
        </row>
        <row r="1714">
          <cell r="K1714" t="str">
            <v>2232 - SWE  - Varberg</v>
          </cell>
        </row>
        <row r="1715">
          <cell r="K1715" t="str">
            <v>2247 - SWE  - Vårgårda</v>
          </cell>
        </row>
        <row r="1716">
          <cell r="K1716" t="str">
            <v>2103 - SWE  - Värmdö</v>
          </cell>
        </row>
        <row r="1717">
          <cell r="K1717" t="str">
            <v>2164 - SWE  - Värnamo</v>
          </cell>
        </row>
        <row r="1718">
          <cell r="K1718" t="str">
            <v>2316 - SWE  - Västerås</v>
          </cell>
        </row>
        <row r="1719">
          <cell r="K1719" t="str">
            <v>2186 - SWE  - Västervik</v>
          </cell>
        </row>
        <row r="1720">
          <cell r="K1720" t="str">
            <v>2122 - SWE  - Vaxholm</v>
          </cell>
        </row>
        <row r="1721">
          <cell r="K1721" t="str">
            <v>2175 - SWE  - Växjö</v>
          </cell>
        </row>
        <row r="1722">
          <cell r="K1722" t="str">
            <v>2198 - SWE  - Vellinge</v>
          </cell>
        </row>
        <row r="1723">
          <cell r="K1723" t="str">
            <v>2166 - SWE  - Vetlanda</v>
          </cell>
        </row>
        <row r="1724">
          <cell r="K1724" t="str">
            <v>2371 - SWE  - Vilhelmina</v>
          </cell>
        </row>
        <row r="1725">
          <cell r="K1725" t="str">
            <v>2187 - SWE  - Vimmerby</v>
          </cell>
        </row>
        <row r="1726">
          <cell r="K1726" t="str">
            <v>2363 - SWE  - Vindeln</v>
          </cell>
        </row>
        <row r="1727">
          <cell r="K1727" t="str">
            <v>2134 - SWE  - Vingåker</v>
          </cell>
        </row>
        <row r="1728">
          <cell r="K1728" t="str">
            <v>2144 - SWE  - Ydre</v>
          </cell>
        </row>
        <row r="1729">
          <cell r="K1729" t="str">
            <v>2222 - SWE  - Ystad</v>
          </cell>
        </row>
        <row r="1730">
          <cell r="K1730" t="str">
            <v>1 - Not applicable</v>
          </cell>
        </row>
        <row r="1731">
          <cell r="K1731" t="str">
            <v>2 - Not known</v>
          </cell>
        </row>
        <row r="1732">
          <cell r="K1732" t="str">
            <v>3 - Applicable not categorized</v>
          </cell>
        </row>
        <row r="1733">
          <cell r="K1733" t="str">
            <v>10 - Direct purchase</v>
          </cell>
        </row>
        <row r="1734">
          <cell r="K1734" t="str">
            <v>20 - Property acquired as take-back</v>
          </cell>
        </row>
        <row r="1735">
          <cell r="K1735" t="str">
            <v>30 - Grant of lease (no payment)</v>
          </cell>
        </row>
        <row r="1736">
          <cell r="K1736" t="str">
            <v>40 - Sale and leaseback/lease and leaseback</v>
          </cell>
        </row>
        <row r="1737">
          <cell r="K1737" t="str">
            <v>50 - Non - market purchase</v>
          </cell>
        </row>
        <row r="1738">
          <cell r="K1738" t="str">
            <v>60 - Purchased through acquisition of owning entity</v>
          </cell>
        </row>
        <row r="1739">
          <cell r="K1739" t="str">
            <v>70 - Group purchase - apportioned purchase price</v>
          </cell>
        </row>
        <row r="1740">
          <cell r="K1740" t="str">
            <v>80 - Purchase of a property trust, partnership or limited company - apportioned price.</v>
          </cell>
        </row>
        <row r="1741">
          <cell r="K1741" t="str">
            <v>90 - Switch of assets between funds – no payment.</v>
          </cell>
        </row>
        <row r="1742">
          <cell r="K1742" t="str">
            <v>100 - Transfer of assets between funds</v>
          </cell>
        </row>
        <row r="1743">
          <cell r="K1743" t="str">
            <v>110 - Forward commitment to purchase</v>
          </cell>
        </row>
        <row r="1744">
          <cell r="K1744" t="str">
            <v>1 - Not applicable</v>
          </cell>
        </row>
        <row r="1745">
          <cell r="K1745" t="str">
            <v>2 - Not known</v>
          </cell>
        </row>
        <row r="1746">
          <cell r="K1746" t="str">
            <v>3 - Applicable not categorized</v>
          </cell>
        </row>
        <row r="1747">
          <cell r="K1747" t="str">
            <v xml:space="preserve">10 - Direct sale </v>
          </cell>
        </row>
        <row r="1748">
          <cell r="K1748" t="str">
            <v>20 - Lease expiry</v>
          </cell>
        </row>
        <row r="1749">
          <cell r="K1749" t="str">
            <v>30 - Group sale-apportioned sale price</v>
          </cell>
        </row>
        <row r="1750">
          <cell r="K1750" t="str">
            <v>40 - Transfer of assets between funds</v>
          </cell>
        </row>
        <row r="1751">
          <cell r="K1751" t="str">
            <v>45 - Switch of asset without payment</v>
          </cell>
        </row>
        <row r="1752">
          <cell r="K1752" t="str">
            <v>50 - Sale of owning entity</v>
          </cell>
        </row>
        <row r="1753">
          <cell r="K1753" t="str">
            <v>60 - Non-market Sales</v>
          </cell>
        </row>
        <row r="1754">
          <cell r="K1754" t="str">
            <v>70 - Repossession</v>
          </cell>
        </row>
        <row r="1755">
          <cell r="K1755" t="str">
            <v>98 - Artificial sale</v>
          </cell>
        </row>
        <row r="1756">
          <cell r="K1756" t="str">
            <v>1 - Not applicable</v>
          </cell>
        </row>
        <row r="1757">
          <cell r="K1757" t="str">
            <v>2 - Not known</v>
          </cell>
        </row>
        <row r="1758">
          <cell r="K1758" t="str">
            <v>3 - Applicable not categorized</v>
          </cell>
        </row>
        <row r="1759">
          <cell r="K1759" t="str">
            <v xml:space="preserve">10 - Central business district </v>
          </cell>
        </row>
        <row r="1760">
          <cell r="K1760" t="str">
            <v xml:space="preserve">20 - Other central city/ town areas </v>
          </cell>
        </row>
        <row r="1761">
          <cell r="K1761" t="str">
            <v xml:space="preserve">30 - Suburban center </v>
          </cell>
        </row>
        <row r="1762">
          <cell r="K1762" t="str">
            <v xml:space="preserve">40 - Suburban - major radial route </v>
          </cell>
        </row>
        <row r="1763">
          <cell r="K1763" t="str">
            <v xml:space="preserve">50 - Other suburban </v>
          </cell>
        </row>
        <row r="1764">
          <cell r="K1764" t="str">
            <v xml:space="preserve">60 - Non-urban </v>
          </cell>
        </row>
        <row r="1765">
          <cell r="K1765" t="str">
            <v>1 - Not applicable</v>
          </cell>
        </row>
        <row r="1766">
          <cell r="K1766" t="str">
            <v>2 - Not known</v>
          </cell>
        </row>
        <row r="1767">
          <cell r="K1767" t="str">
            <v>3 - Applicable not categorized</v>
          </cell>
        </row>
        <row r="1768">
          <cell r="K1768" t="str">
            <v>301 - CAD - Downtown (Financial Core, East, North, South, West, King West)</v>
          </cell>
        </row>
        <row r="1769">
          <cell r="K1769" t="str">
            <v>302 - CAD - Midtown (Bloor, St Clair, Eglinton)</v>
          </cell>
        </row>
        <row r="1770">
          <cell r="K1770" t="str">
            <v>303 - CAD - Metro East (Don Valley North, Don Valley South, Scarborough, Toronto East, Markham-Pickering)</v>
          </cell>
        </row>
        <row r="1771">
          <cell r="K1771" t="str">
            <v>304 - CAD - Metro North (North Yonge Corridor, Dufferin &amp; Finch, Keele &amp; 401, Yorkdale, Vaughan, Richmond Hill Fringe, North York Fringe)</v>
          </cell>
        </row>
        <row r="1772">
          <cell r="K1772" t="str">
            <v>305 - CAD - Metro West (Bloor &amp; Islington, Hwy 427 Corridor, Airport, Hurontario, Mississauga CC, Meadowvale, Burlington, Oakville)</v>
          </cell>
        </row>
        <row r="1773">
          <cell r="K1773" t="str">
            <v>310 - CAD - Core</v>
          </cell>
        </row>
        <row r="1774">
          <cell r="K1774" t="str">
            <v>311 - CAD - Centertown</v>
          </cell>
        </row>
        <row r="1775">
          <cell r="K1775" t="str">
            <v>312 - CAD - Lowertown</v>
          </cell>
        </row>
        <row r="1776">
          <cell r="K1776" t="str">
            <v>313 - CAD - Kanata</v>
          </cell>
        </row>
        <row r="1777">
          <cell r="K1777" t="str">
            <v>314 - CAD - Suburbs West</v>
          </cell>
        </row>
        <row r="1778">
          <cell r="K1778" t="str">
            <v>315 - CAD - Suburbs East</v>
          </cell>
        </row>
        <row r="1779">
          <cell r="K1779" t="str">
            <v>321 - CAD - Downtown</v>
          </cell>
        </row>
        <row r="1780">
          <cell r="K1780" t="str">
            <v>322 - CAD - Broadway</v>
          </cell>
        </row>
        <row r="1781">
          <cell r="K1781" t="str">
            <v>323 - CAD - Burnaby</v>
          </cell>
        </row>
        <row r="1782">
          <cell r="K1782" t="str">
            <v>324 - CAD - Richmond</v>
          </cell>
        </row>
        <row r="1783">
          <cell r="K1783" t="str">
            <v>325 - CAD - North Shore</v>
          </cell>
        </row>
        <row r="1784">
          <cell r="K1784" t="str">
            <v>326 - CAD - New Westminster</v>
          </cell>
        </row>
        <row r="1785">
          <cell r="K1785" t="str">
            <v>327 - CAD - Surrey</v>
          </cell>
        </row>
        <row r="1786">
          <cell r="K1786" t="str">
            <v>340 - CAD - Downtown (West, Central, East)</v>
          </cell>
        </row>
        <row r="1787">
          <cell r="K1787" t="str">
            <v>341 - CAD - Beltline</v>
          </cell>
        </row>
        <row r="1788">
          <cell r="K1788" t="str">
            <v>342 - CAD - Northeast</v>
          </cell>
        </row>
        <row r="1789">
          <cell r="K1789" t="str">
            <v>343 - CAD - Nortwest</v>
          </cell>
        </row>
        <row r="1790">
          <cell r="K1790" t="str">
            <v>344 - CAD - South</v>
          </cell>
        </row>
        <row r="1791">
          <cell r="K1791" t="str">
            <v>350 - CAD - Financial</v>
          </cell>
        </row>
        <row r="1792">
          <cell r="K1792" t="str">
            <v>351 - CAD - Government</v>
          </cell>
        </row>
        <row r="1793">
          <cell r="K1793" t="str">
            <v>352 - CAD - 118th Ave &amp; Kingsway</v>
          </cell>
        </row>
        <row r="1794">
          <cell r="K1794" t="str">
            <v>353 - CAD - 124th Street</v>
          </cell>
        </row>
        <row r="1795">
          <cell r="K1795" t="str">
            <v>354 - CAD - 149th Street</v>
          </cell>
        </row>
        <row r="1796">
          <cell r="K1796" t="str">
            <v>355 - CAD - Eastgate</v>
          </cell>
        </row>
        <row r="1797">
          <cell r="K1797" t="str">
            <v>356 - CAD - Southside</v>
          </cell>
        </row>
        <row r="1798">
          <cell r="K1798" t="str">
            <v>357 - CAD - West End</v>
          </cell>
        </row>
        <row r="1799">
          <cell r="K1799" t="str">
            <v>358 - CAD - Whyte Avenue</v>
          </cell>
        </row>
        <row r="1800">
          <cell r="K1800" t="str">
            <v>360 - CAD - Central</v>
          </cell>
        </row>
        <row r="1801">
          <cell r="K1801" t="str">
            <v>361 - CAD - Suburban</v>
          </cell>
        </row>
        <row r="1802">
          <cell r="K1802" t="str">
            <v>370 - CAD - Central (Financial Core, West, East, Old Montreal)</v>
          </cell>
        </row>
        <row r="1803">
          <cell r="K1803" t="str">
            <v>371 - CAD - West End</v>
          </cell>
        </row>
        <row r="1804">
          <cell r="K1804" t="str">
            <v>372 - CAD - St Laurent</v>
          </cell>
        </row>
        <row r="1805">
          <cell r="K1805" t="str">
            <v>373 - CAD - Laval</v>
          </cell>
        </row>
        <row r="1806">
          <cell r="K1806" t="str">
            <v>374 - CAD - East End – East</v>
          </cell>
        </row>
        <row r="1807">
          <cell r="K1807" t="str">
            <v>375 - CAD - East End – West</v>
          </cell>
        </row>
        <row r="1808">
          <cell r="K1808" t="str">
            <v>376 - CAD - Verdun LaSalle</v>
          </cell>
        </row>
        <row r="1809">
          <cell r="K1809" t="str">
            <v>377 - CAD - West Island</v>
          </cell>
        </row>
        <row r="1810">
          <cell r="K1810" t="str">
            <v>378 - CAD - South Shore</v>
          </cell>
        </row>
        <row r="1811">
          <cell r="K1811" t="str">
            <v>380 - CAD - Central Halifax</v>
          </cell>
        </row>
        <row r="1812">
          <cell r="K1812" t="str">
            <v>381 - CAD - Suburban Halifax</v>
          </cell>
        </row>
        <row r="1813">
          <cell r="K1813" t="str">
            <v>382 - CAD - Dartmouth</v>
          </cell>
        </row>
        <row r="1814">
          <cell r="K1814" t="str">
            <v>383 - CAD - Bedford</v>
          </cell>
        </row>
        <row r="1815">
          <cell r="K1815" t="str">
            <v>390 - CAD - British Columbia</v>
          </cell>
        </row>
        <row r="1816">
          <cell r="K1816" t="str">
            <v>391 - CAD - Alberta</v>
          </cell>
        </row>
        <row r="1817">
          <cell r="K1817" t="str">
            <v xml:space="preserve">392 - CAD - Saskatchewan </v>
          </cell>
        </row>
        <row r="1818">
          <cell r="K1818" t="str">
            <v>393 - CAD - Manitoba</v>
          </cell>
        </row>
        <row r="1819">
          <cell r="K1819" t="str">
            <v>394 - CAD - Ontario</v>
          </cell>
        </row>
        <row r="1820">
          <cell r="K1820" t="str">
            <v>395 - CAD - Québec</v>
          </cell>
        </row>
        <row r="1821">
          <cell r="K1821" t="str">
            <v>396 - CAD - Newfoundland</v>
          </cell>
        </row>
        <row r="1822">
          <cell r="K1822" t="str">
            <v>397 - CAD - Nova Scotia</v>
          </cell>
        </row>
        <row r="1823">
          <cell r="K1823" t="str">
            <v>398 - CAD - Northwest Territories</v>
          </cell>
        </row>
        <row r="1824">
          <cell r="K1824" t="str">
            <v>399 - CAD - Numavut</v>
          </cell>
        </row>
        <row r="1825">
          <cell r="K1825" t="str">
            <v>400 - CAD - Yukon Territory</v>
          </cell>
        </row>
        <row r="1826">
          <cell r="K1826" t="str">
            <v>401 - CAD - New Brunswick</v>
          </cell>
        </row>
        <row r="1827">
          <cell r="K1827" t="str">
            <v>501 - NZL - Auckland CBD Core</v>
          </cell>
        </row>
        <row r="1828">
          <cell r="K1828" t="str">
            <v>502 - NZL - Auckland CBD Hobson Street</v>
          </cell>
        </row>
        <row r="1829">
          <cell r="K1829" t="str">
            <v>503 - NZL - Auckland CBD Symonds Street</v>
          </cell>
        </row>
        <row r="1830">
          <cell r="K1830" t="str">
            <v>504 - NZL - Auckland CBD Anzac Avenue</v>
          </cell>
        </row>
        <row r="1831">
          <cell r="K1831" t="str">
            <v>505 - NZL - Auckland CBD Karangahape Road</v>
          </cell>
        </row>
        <row r="1832">
          <cell r="K1832" t="str">
            <v>506 - NZL - Wellington CBD Core</v>
          </cell>
        </row>
        <row r="1833">
          <cell r="K1833" t="str">
            <v>507 - NZL - Wellington CBD Frame</v>
          </cell>
        </row>
        <row r="1834">
          <cell r="K1834" t="str">
            <v>508 - NZL - Wellington CBD Wellington North</v>
          </cell>
        </row>
        <row r="1835">
          <cell r="K1835" t="str">
            <v>509 - NZL - Wellington CBD Wellington South</v>
          </cell>
        </row>
        <row r="1836">
          <cell r="K1836" t="str">
            <v>510 - NZL - Christchurch CBD Core</v>
          </cell>
        </row>
        <row r="1837">
          <cell r="K1837" t="str">
            <v>511 - NZL - Christchurch CBD Christchurch East</v>
          </cell>
        </row>
        <row r="1838">
          <cell r="K1838" t="str">
            <v>512 - NZL - Christchurch CBD Christchurch North</v>
          </cell>
        </row>
        <row r="1839">
          <cell r="K1839" t="str">
            <v>513 - NZL - Auckland Non-CBD Takapuna</v>
          </cell>
        </row>
        <row r="1840">
          <cell r="K1840" t="str">
            <v>514 - NZL - Auckland Non-CBD Newton-Victoria Park</v>
          </cell>
        </row>
        <row r="1841">
          <cell r="K1841" t="str">
            <v>515 - NZL - Auckland Non-CBD Parnell-Grafton</v>
          </cell>
        </row>
        <row r="1842">
          <cell r="K1842" t="str">
            <v>516 - NZL - Auckland Non-CBD Newmarket</v>
          </cell>
        </row>
        <row r="1843">
          <cell r="K1843" t="str">
            <v>517 - NZL - Auckland Non-CBD Ellerslie-Mt. Wellington</v>
          </cell>
        </row>
        <row r="1844">
          <cell r="K1844" t="str">
            <v>518 - NZL - Auckland Non-CBD Southern Suburbs</v>
          </cell>
        </row>
        <row r="1845">
          <cell r="K1845" t="str">
            <v>519 - NZL - Auckland Non-CBD Other</v>
          </cell>
        </row>
        <row r="1846">
          <cell r="K1846" t="str">
            <v>520 - NZL - Wellington Non-CBD Lower Hutt</v>
          </cell>
        </row>
        <row r="1847">
          <cell r="K1847" t="str">
            <v>521 - NZL - Wellington Non-CBD Upper Hutt</v>
          </cell>
        </row>
        <row r="1848">
          <cell r="K1848" t="str">
            <v>522 - NZL - Wellington Non-CBD Other</v>
          </cell>
        </row>
        <row r="1849">
          <cell r="K1849" t="str">
            <v>523 - NZL - Other Non-CBD Christchurch</v>
          </cell>
        </row>
        <row r="1850">
          <cell r="K1850" t="str">
            <v>524 - NZL - Other Non-CBD Hamilton</v>
          </cell>
        </row>
        <row r="1851">
          <cell r="K1851" t="str">
            <v>525 - NZL - Other Non-CBD Rotorua</v>
          </cell>
        </row>
        <row r="1852">
          <cell r="K1852" t="str">
            <v>526 - NZL - Other Non-CBD Palmerston North</v>
          </cell>
        </row>
        <row r="1853">
          <cell r="K1853" t="str">
            <v>527 - NZL - Other Non-CBD Tauranga</v>
          </cell>
        </row>
        <row r="1854">
          <cell r="K1854" t="str">
            <v>528 - NZL - Other Non-CBD Other South Island</v>
          </cell>
        </row>
        <row r="1855">
          <cell r="K1855" t="str">
            <v>550 - AUS - Canberra : Barton</v>
          </cell>
        </row>
        <row r="1856">
          <cell r="K1856" t="str">
            <v>551 - AUS - Canberra : Belconnen</v>
          </cell>
        </row>
        <row r="1857">
          <cell r="K1857" t="str">
            <v>552 - AUS - Canberra : Braddon</v>
          </cell>
        </row>
        <row r="1858">
          <cell r="K1858" t="str">
            <v>553 - AUS - Canberra : Bruce</v>
          </cell>
        </row>
        <row r="1859">
          <cell r="K1859" t="str">
            <v>554 - AUS - Canberra : Campbell</v>
          </cell>
        </row>
        <row r="1860">
          <cell r="K1860" t="str">
            <v>555 - AUS - Canberra : Civic</v>
          </cell>
        </row>
        <row r="1861">
          <cell r="K1861" t="str">
            <v>556 - AUS - Canberra : Dickson</v>
          </cell>
        </row>
        <row r="1862">
          <cell r="K1862" t="str">
            <v>557 - AUS - Canberra : Lyneham</v>
          </cell>
        </row>
        <row r="1863">
          <cell r="K1863" t="str">
            <v>558 - AUS  -Canberra : Phillip</v>
          </cell>
        </row>
        <row r="1864">
          <cell r="K1864" t="str">
            <v>559 - AUS - Canberra : Turner</v>
          </cell>
        </row>
        <row r="1865">
          <cell r="K1865" t="str">
            <v>560 - AUS - Canberra : F:Rest</v>
          </cell>
        </row>
        <row r="1866">
          <cell r="K1866" t="str">
            <v>561 - AUS - Sydney: Rocks</v>
          </cell>
        </row>
        <row r="1867">
          <cell r="K1867" t="str">
            <v>562 - AUS - Sydney: Core</v>
          </cell>
        </row>
        <row r="1868">
          <cell r="K1868" t="str">
            <v>563 - AUS - Sydney: Western Corridor</v>
          </cell>
        </row>
        <row r="1869">
          <cell r="K1869" t="str">
            <v>564 - AUS - Sydney: Midtown</v>
          </cell>
        </row>
        <row r="1870">
          <cell r="K1870" t="str">
            <v>565 - AUS - Sydney: Southern</v>
          </cell>
        </row>
        <row r="1871">
          <cell r="K1871" t="str">
            <v>566 - AUS - Melbourne: Flagstaff</v>
          </cell>
        </row>
        <row r="1872">
          <cell r="K1872" t="str">
            <v>567 - AUS - Melbourne: Spencer</v>
          </cell>
        </row>
        <row r="1873">
          <cell r="K1873" t="str">
            <v>568 - AUS - Melbourne: Western Core</v>
          </cell>
        </row>
        <row r="1874">
          <cell r="K1874" t="str">
            <v>569 - AUS - Melbourne: Civic</v>
          </cell>
        </row>
        <row r="1875">
          <cell r="K1875" t="str">
            <v>570 - AUS - Melbourne: North Eastern</v>
          </cell>
        </row>
        <row r="1876">
          <cell r="K1876" t="str">
            <v>571 - AUS - Melbourne: Eastern Core</v>
          </cell>
        </row>
        <row r="1877">
          <cell r="K1877" t="str">
            <v>572 - AUS - Adelaide</v>
          </cell>
        </row>
        <row r="1878">
          <cell r="K1878" t="str">
            <v>573 - AUS - Perth: Sector 1</v>
          </cell>
        </row>
        <row r="1879">
          <cell r="K1879" t="str">
            <v>574 - AUS - Perth: Sector 2</v>
          </cell>
        </row>
        <row r="1880">
          <cell r="K1880" t="str">
            <v>575 - AUS - Perth: Sector 3</v>
          </cell>
        </row>
        <row r="1881">
          <cell r="K1881" t="str">
            <v>576 - AUS - Perth: Sector 4</v>
          </cell>
        </row>
        <row r="1882">
          <cell r="K1882" t="str">
            <v>577 - AUS - Perth: Sector 5</v>
          </cell>
        </row>
        <row r="1883">
          <cell r="K1883" t="str">
            <v>578 - AUS - Perth: Sector 6</v>
          </cell>
        </row>
        <row r="1884">
          <cell r="K1884" t="str">
            <v>579 - AUS - Brisbane: Spring Hill</v>
          </cell>
        </row>
        <row r="1885">
          <cell r="K1885" t="str">
            <v>580 - AUS - Brisbane: Fortitude Valley</v>
          </cell>
        </row>
        <row r="1886">
          <cell r="K1886" t="str">
            <v>581 - AUS  -Brisbane: Milton</v>
          </cell>
        </row>
        <row r="1887">
          <cell r="K1887" t="str">
            <v>582 - AUS - Brisbane: Toowong</v>
          </cell>
        </row>
        <row r="1888">
          <cell r="K1888" t="str">
            <v>583 - AUS - Brisbane: South Brisbane</v>
          </cell>
        </row>
        <row r="1889">
          <cell r="K1889" t="str">
            <v>584 - AUS - Brisbane: Roma Street</v>
          </cell>
        </row>
        <row r="1890">
          <cell r="K1890" t="str">
            <v>585 - AUS - Hobart: Rest Of Australia Cbd Offices, Ie. Only Hobart</v>
          </cell>
        </row>
        <row r="1891">
          <cell r="K1891" t="str">
            <v>586 - AUS - Melbourne Or South Melbourne: Other Melbourne Suburban</v>
          </cell>
        </row>
        <row r="1892">
          <cell r="K1892" t="str">
            <v>587 - AUS - Melbourne Or South Melbourne: St Kilda Road</v>
          </cell>
        </row>
        <row r="1893">
          <cell r="K1893" t="str">
            <v>588 - AUS - Chatswood Or St Leonards: Crows Nest /St Leonards/Chatswood</v>
          </cell>
        </row>
        <row r="1894">
          <cell r="K1894" t="str">
            <v>589 - AUS - Parramatta</v>
          </cell>
        </row>
        <row r="1895">
          <cell r="K1895" t="str">
            <v>590 - AUS - Other Sydney Suburban</v>
          </cell>
        </row>
        <row r="1896">
          <cell r="K1896" t="str">
            <v>591 - AUS - North Sydney Or Milsons Point Or Kirribilli: North Sydney</v>
          </cell>
        </row>
        <row r="1897">
          <cell r="K1897" t="str">
            <v>592 - AUS - North Ryde</v>
          </cell>
        </row>
        <row r="1898">
          <cell r="K1898" t="str">
            <v>593 - AUS - Rest of Australia Non-CBD Offices</v>
          </cell>
        </row>
        <row r="1899">
          <cell r="K1899" t="str">
            <v>594 - DEU - Stuttgart-Mitte</v>
          </cell>
        </row>
        <row r="1900">
          <cell r="K1900" t="str">
            <v>595 - DEU - Stuttgart-City Rand</v>
          </cell>
        </row>
        <row r="1901">
          <cell r="K1901" t="str">
            <v>596 - DEU - Stuttgart-Nord</v>
          </cell>
        </row>
        <row r="1902">
          <cell r="K1902" t="str">
            <v>597 - DEU - Stuttgart-West</v>
          </cell>
        </row>
        <row r="1903">
          <cell r="K1903" t="str">
            <v>598 - DEU - Stuttgart-Ost</v>
          </cell>
        </row>
        <row r="1904">
          <cell r="K1904" t="str">
            <v>599 - DEU - Stuttgart-Süd</v>
          </cell>
        </row>
        <row r="1905">
          <cell r="K1905" t="str">
            <v>600 - DEU - Stuttgart 21</v>
          </cell>
        </row>
        <row r="1906">
          <cell r="K1906" t="str">
            <v>601 - DEU - Stuttgart-Feuerbach</v>
          </cell>
        </row>
        <row r="1907">
          <cell r="K1907" t="str">
            <v>602 - DEU -Stuttgart-Weilimdorf</v>
          </cell>
        </row>
        <row r="1908">
          <cell r="K1908" t="str">
            <v>603 - DEU - Stuttgart-Zuffenhausen</v>
          </cell>
        </row>
        <row r="1909">
          <cell r="K1909" t="str">
            <v>604 - DEU - Stuttgart-Bad Cannstatt</v>
          </cell>
        </row>
        <row r="1910">
          <cell r="K1910" t="str">
            <v>605 - DEU - Stuttgart-Unter-/Obertürkheim</v>
          </cell>
        </row>
        <row r="1911">
          <cell r="K1911" t="str">
            <v>606 - DEU - Stuttgart-Wangen-Hedelfingen</v>
          </cell>
        </row>
        <row r="1912">
          <cell r="K1912" t="str">
            <v>607 - DEU - Stuttgart-Degerloch</v>
          </cell>
        </row>
        <row r="1913">
          <cell r="K1913" t="str">
            <v>608 - DEU - Stuttgart-Plieningen</v>
          </cell>
        </row>
        <row r="1914">
          <cell r="K1914" t="str">
            <v>609 - DEU - Stuttgart-Fasanenhof</v>
          </cell>
        </row>
        <row r="1915">
          <cell r="K1915" t="str">
            <v>610 - DEU - Stuttgart-Möhringen</v>
          </cell>
        </row>
        <row r="1916">
          <cell r="K1916" t="str">
            <v>611 - DEU - Stuttgart-Vaihingen</v>
          </cell>
        </row>
        <row r="1917">
          <cell r="K1917" t="str">
            <v>612 - DEU - München-Innenstadt</v>
          </cell>
        </row>
        <row r="1918">
          <cell r="K1918" t="str">
            <v>613 - DEU - München-Schwabing-Nord</v>
          </cell>
        </row>
        <row r="1919">
          <cell r="K1919" t="str">
            <v>614 - DEU - München-Norden</v>
          </cell>
        </row>
        <row r="1920">
          <cell r="K1920" t="str">
            <v>615 - DEU - München-Olympiapark</v>
          </cell>
        </row>
        <row r="1921">
          <cell r="K1921" t="str">
            <v>616 - DEU - München-Westen</v>
          </cell>
        </row>
        <row r="1922">
          <cell r="K1922" t="str">
            <v>617 - DEU - München-Westend</v>
          </cell>
        </row>
        <row r="1923">
          <cell r="K1923" t="str">
            <v>618 - DEU - München-Süden</v>
          </cell>
        </row>
        <row r="1924">
          <cell r="K1924" t="str">
            <v>619 - DEU - München-Osten</v>
          </cell>
        </row>
        <row r="1925">
          <cell r="K1925" t="str">
            <v>620 - DEU - München-Neuperlach</v>
          </cell>
        </row>
        <row r="1926">
          <cell r="K1926" t="str">
            <v>621 - DEU - München-Moosfeld/Riem</v>
          </cell>
        </row>
        <row r="1927">
          <cell r="K1927" t="str">
            <v>622 - DEU - München-Arabellapark</v>
          </cell>
        </row>
        <row r="1928">
          <cell r="K1928" t="str">
            <v>623 - DEU - München-Bogenhausen</v>
          </cell>
        </row>
        <row r="1929">
          <cell r="K1929" t="str">
            <v>624 - DEU - Hamburg-Innenstadt</v>
          </cell>
        </row>
        <row r="1930">
          <cell r="K1930" t="str">
            <v>625 - DEU - Hamburg-Hafen</v>
          </cell>
        </row>
        <row r="1931">
          <cell r="K1931" t="str">
            <v>626 - DEU - Hamburg-HafenCity</v>
          </cell>
        </row>
        <row r="1932">
          <cell r="K1932" t="str">
            <v>627 - DEU - Hamburg-City Süd (Kern)</v>
          </cell>
        </row>
        <row r="1933">
          <cell r="K1933" t="str">
            <v>628 - DEU - Hamburg-City Süd (Außenbereich)</v>
          </cell>
        </row>
        <row r="1934">
          <cell r="K1934" t="str">
            <v>629 - DEU - Hamburg-Östl. Außenalster/St. Georg</v>
          </cell>
        </row>
        <row r="1935">
          <cell r="K1935" t="str">
            <v>630 - DEU - Hamburg-Wandsbek</v>
          </cell>
        </row>
        <row r="1936">
          <cell r="K1936" t="str">
            <v>631 - DEU - Hamburg-Barmbek/Bramfeld</v>
          </cell>
        </row>
        <row r="1937">
          <cell r="K1937" t="str">
            <v>632 - DEU - Hamburg-City Nord</v>
          </cell>
        </row>
        <row r="1938">
          <cell r="K1938" t="str">
            <v>633 - DEU - Hamburg-Flughafen</v>
          </cell>
        </row>
        <row r="1939">
          <cell r="K1939" t="str">
            <v>634 - DEU - Hamburg-Winterhude/Uhlenhorst</v>
          </cell>
        </row>
        <row r="1940">
          <cell r="K1940" t="str">
            <v>635 - DEU - Hamburg-Eppendorf/Rotherbaum</v>
          </cell>
        </row>
        <row r="1941">
          <cell r="K1941" t="str">
            <v>636 - DEU - Hamburg-Altona/Ottensen</v>
          </cell>
        </row>
        <row r="1942">
          <cell r="K1942" t="str">
            <v>637 - DEU - Hamburg-West</v>
          </cell>
        </row>
        <row r="1943">
          <cell r="K1943" t="str">
            <v>638 - DEU - Hamburg-Harburg/südlich der Elbe</v>
          </cell>
        </row>
        <row r="1944">
          <cell r="K1944" t="str">
            <v>639 - DEU - Hamburg-Sonstige Lagen</v>
          </cell>
        </row>
        <row r="1945">
          <cell r="K1945" t="str">
            <v>640 - DEU - Düsseldorf-City</v>
          </cell>
        </row>
        <row r="1946">
          <cell r="K1946" t="str">
            <v>641 - DEU - Düsseldorf-Bankenviertel</v>
          </cell>
        </row>
        <row r="1947">
          <cell r="K1947" t="str">
            <v>642 - DEU - Düsseldorf-Regierungsviertel</v>
          </cell>
        </row>
        <row r="1948">
          <cell r="K1948" t="str">
            <v>643 - DEU - Düsseldorf-City-Süd</v>
          </cell>
        </row>
        <row r="1949">
          <cell r="K1949" t="str">
            <v>644 - DEU - Düsseldorf-Kennedydamm</v>
          </cell>
        </row>
        <row r="1950">
          <cell r="K1950" t="str">
            <v>645 - DEU - Düsseldorf-Nord</v>
          </cell>
        </row>
        <row r="1951">
          <cell r="K1951" t="str">
            <v>646 - DEU - Düsseldorf-Flughafen</v>
          </cell>
        </row>
        <row r="1952">
          <cell r="K1952" t="str">
            <v>647 - DEU - Düsseldorf-Ratingen</v>
          </cell>
        </row>
        <row r="1953">
          <cell r="K1953" t="str">
            <v>648 - DEU - Düsseldorf-Seestern</v>
          </cell>
        </row>
        <row r="1954">
          <cell r="K1954" t="str">
            <v>649 - DEU - Düsseldorf-Linksrheinisch</v>
          </cell>
        </row>
        <row r="1955">
          <cell r="K1955" t="str">
            <v>650 - DEU - Düsseldorf-Hafen</v>
          </cell>
        </row>
        <row r="1956">
          <cell r="K1956" t="str">
            <v>651 - DEU - Düsseldorf-Neuss</v>
          </cell>
        </row>
        <row r="1957">
          <cell r="K1957" t="str">
            <v>652 - DEU - Düsseldorf-Süd</v>
          </cell>
        </row>
        <row r="1958">
          <cell r="K1958" t="str">
            <v>653 - DEU - Düsseldorf-City-Ost</v>
          </cell>
        </row>
        <row r="1959">
          <cell r="K1959" t="str">
            <v>654 - DEU - Düsseldorf-Grafenberg-Ost</v>
          </cell>
        </row>
        <row r="1960">
          <cell r="K1960" t="str">
            <v>655 - DEU - Frankfurt-City</v>
          </cell>
        </row>
        <row r="1961">
          <cell r="K1961" t="str">
            <v>656 - DEU - Frankfurt-Bankenlage</v>
          </cell>
        </row>
        <row r="1962">
          <cell r="K1962" t="str">
            <v>657 - DEU - Frankfurt-Westend</v>
          </cell>
        </row>
        <row r="1963">
          <cell r="K1963" t="str">
            <v>658 - DEU - Frankfurt-Bahnhofsviertel</v>
          </cell>
        </row>
        <row r="1964">
          <cell r="K1964" t="str">
            <v>659 - DEU - Frankfurt-Sachsenhausen</v>
          </cell>
        </row>
        <row r="1965">
          <cell r="K1965" t="str">
            <v xml:space="preserve">660 - DEU - Frankfurt-West </v>
          </cell>
        </row>
        <row r="1966">
          <cell r="K1966" t="str">
            <v>661 - DEU - Frankfurt-City-West</v>
          </cell>
        </row>
        <row r="1967">
          <cell r="K1967" t="str">
            <v>662 - DEU - Frankfurt-Nord</v>
          </cell>
        </row>
        <row r="1968">
          <cell r="K1968" t="str">
            <v>663 - DEU - Frankfurt-Ost</v>
          </cell>
        </row>
        <row r="1969">
          <cell r="K1969" t="str">
            <v>664 - DEU - Frankfurt-Kaiserlei</v>
          </cell>
        </row>
        <row r="1970">
          <cell r="K1970" t="str">
            <v>665 - DEU - Frankfurt-Niederrad</v>
          </cell>
        </row>
        <row r="1971">
          <cell r="K1971" t="str">
            <v>666 - DEU - Frankfurt-Rödelheim</v>
          </cell>
        </row>
        <row r="1972">
          <cell r="K1972" t="str">
            <v>667 - DEU - Frankfurt-Eschborn</v>
          </cell>
        </row>
        <row r="1973">
          <cell r="K1973" t="str">
            <v>668 - DEU - Frankfurt-Merton-Viertel</v>
          </cell>
        </row>
        <row r="1974">
          <cell r="K1974" t="str">
            <v>669 - DEU - Frankfurt-Sonstige Lagen</v>
          </cell>
        </row>
        <row r="1975">
          <cell r="K1975" t="str">
            <v>670 - DEU - Berlin-Mitte 1A</v>
          </cell>
        </row>
        <row r="1976">
          <cell r="K1976" t="str">
            <v>671 - DEU - Berlin-Potsdamer Platz</v>
          </cell>
        </row>
        <row r="1977">
          <cell r="K1977" t="str">
            <v>672 - DEU - Berlin-Charlottenburg 1 A</v>
          </cell>
        </row>
        <row r="1978">
          <cell r="K1978" t="str">
            <v>673 - DEU - Berlin-Innerstädtisch Ost</v>
          </cell>
        </row>
        <row r="1979">
          <cell r="K1979" t="str">
            <v>674 - DEU - Berlin-Innerstädtisch West</v>
          </cell>
        </row>
        <row r="1980">
          <cell r="K1980" t="str">
            <v>675 - DEU - Berlin-Außerhalb West</v>
          </cell>
        </row>
        <row r="1981">
          <cell r="K1981" t="str">
            <v>676 - DEU - Berlin-Außerhalb Nord</v>
          </cell>
        </row>
        <row r="1982">
          <cell r="K1982" t="str">
            <v>677 - DEU - Berlin-Außerhalb Ost</v>
          </cell>
        </row>
        <row r="1983">
          <cell r="K1983" t="str">
            <v>678 - DEU - Berlin-Außerhalb Süd</v>
          </cell>
        </row>
        <row r="1984">
          <cell r="K1984" t="str">
            <v>679 - DEU - Köln-Innenstadt</v>
          </cell>
        </row>
        <row r="1985">
          <cell r="K1985" t="str">
            <v>680 - DEU - Köln-Deutz</v>
          </cell>
        </row>
        <row r="1986">
          <cell r="K1986" t="str">
            <v>681 - DEU - Köln-Kalk/Mülheim</v>
          </cell>
        </row>
        <row r="1987">
          <cell r="K1987" t="str">
            <v>682 - DEU - Köln-Porz/Flughafen</v>
          </cell>
        </row>
        <row r="1988">
          <cell r="K1988" t="str">
            <v>683 - DEU - Köln-Ossendorf/Nippes</v>
          </cell>
        </row>
        <row r="1989">
          <cell r="K1989" t="str">
            <v>684 - DEU - Köln-Ehrenfeld/Braunsfeld</v>
          </cell>
        </row>
        <row r="1990">
          <cell r="K1990" t="str">
            <v>685 - DEU - Köln-West</v>
          </cell>
        </row>
        <row r="1991">
          <cell r="K1991" t="str">
            <v>686 - DEU - Köln-Sülz/Lindenthal</v>
          </cell>
        </row>
        <row r="1992">
          <cell r="K1992" t="str">
            <v>687 - DEU - Köln-Hürth</v>
          </cell>
        </row>
        <row r="1993">
          <cell r="K1993" t="str">
            <v>688 - DEU - Köln-Bayenthal/Marienburg</v>
          </cell>
        </row>
        <row r="1994">
          <cell r="K1994" t="str">
            <v>689 - DEU - Köln-Rodenkirchen</v>
          </cell>
        </row>
        <row r="1995">
          <cell r="K1995" t="str">
            <v>1 - Not applicable</v>
          </cell>
        </row>
        <row r="1996">
          <cell r="K1996" t="str">
            <v>2 - Not known</v>
          </cell>
        </row>
        <row r="1997">
          <cell r="K1997" t="str">
            <v>3 - Applicable not categorized</v>
          </cell>
        </row>
        <row r="1998">
          <cell r="K1998" t="str">
            <v>10 - Residential</v>
          </cell>
        </row>
        <row r="1999">
          <cell r="K1999" t="str">
            <v xml:space="preserve">20 - Mainly cereals </v>
          </cell>
        </row>
        <row r="2000">
          <cell r="K2000" t="str">
            <v>30 - Intensive arable</v>
          </cell>
        </row>
        <row r="2001">
          <cell r="K2001" t="str">
            <v xml:space="preserve">40 - Dairy </v>
          </cell>
        </row>
        <row r="2002">
          <cell r="K2002" t="str">
            <v xml:space="preserve">50 - Mixed cropping </v>
          </cell>
        </row>
        <row r="2003">
          <cell r="K2003" t="str">
            <v xml:space="preserve">60 - Pigs and poultry </v>
          </cell>
        </row>
        <row r="2004">
          <cell r="K2004" t="str">
            <v xml:space="preserve">70 - Mixed farms </v>
          </cell>
        </row>
        <row r="2005">
          <cell r="K2005" t="str">
            <v xml:space="preserve">80 - Commercial </v>
          </cell>
        </row>
        <row r="2006">
          <cell r="K2006" t="str">
            <v xml:space="preserve">90 - Other </v>
          </cell>
        </row>
        <row r="2007">
          <cell r="K2007" t="str">
            <v>1 - Not applicable</v>
          </cell>
        </row>
        <row r="2008">
          <cell r="K2008" t="str">
            <v>2 - Not known</v>
          </cell>
        </row>
        <row r="2009">
          <cell r="K2009" t="str">
            <v>3 - Applicable not categorized</v>
          </cell>
        </row>
        <row r="2010">
          <cell r="K2010" t="str">
            <v>4 - ZAF - Johannesburg CBD</v>
          </cell>
        </row>
        <row r="2011">
          <cell r="K2011" t="str">
            <v>5 - ZAF - Fourways/Dainfern/Lonehill</v>
          </cell>
        </row>
        <row r="2012">
          <cell r="K2012" t="str">
            <v>6 - ZAF - Houghton/Killarney/Oaklands</v>
          </cell>
        </row>
        <row r="2013">
          <cell r="K2013" t="str">
            <v>7 - ZAF - Hyde Park/Sandhurst/Rosebank</v>
          </cell>
        </row>
        <row r="2014">
          <cell r="K2014" t="str">
            <v>8 - ZAF - Illovo/Melrose/Wierda Valley</v>
          </cell>
        </row>
        <row r="2015">
          <cell r="K2015" t="str">
            <v>9 - ZAF - Strathavon/Kramerville/Simba</v>
          </cell>
        </row>
        <row r="2016">
          <cell r="K2016" t="str">
            <v>10 - ZAF - Midrand/Olifantsfontein</v>
          </cell>
        </row>
        <row r="2017">
          <cell r="K2017" t="str">
            <v>11 - ZAF - Douglasdale/Northriding/Kya Sands</v>
          </cell>
        </row>
        <row r="2018">
          <cell r="K2018" t="str">
            <v>12 - ZAF - Parktown/Parkview/Montgomery Park</v>
          </cell>
        </row>
        <row r="2019">
          <cell r="K2019" t="str">
            <v>13 - ZAF - Randburg</v>
          </cell>
        </row>
        <row r="2020">
          <cell r="K2020" t="str">
            <v>14 - ZAF - Morningside/Gallo Manor/Edenburg</v>
          </cell>
        </row>
        <row r="2021">
          <cell r="K2021" t="str">
            <v>15 - ZAF - Parkmore/Benmore/Hurlingham Manor</v>
          </cell>
        </row>
        <row r="2022">
          <cell r="K2022" t="str">
            <v>16 - ZAF - Sundowner/Randpark Ridge/Strijdom Park</v>
          </cell>
        </row>
        <row r="2023">
          <cell r="K2023" t="str">
            <v>17 - ZAF - Sunninghill/Paulshof/Megawatt Park</v>
          </cell>
        </row>
        <row r="2024">
          <cell r="K2024" t="str">
            <v>18 - ZAF - Woodmead/Woodlands/Buccleuch</v>
          </cell>
        </row>
        <row r="2025">
          <cell r="K2025" t="str">
            <v>19 - ZAF - Sandton CBD</v>
          </cell>
        </row>
        <row r="2026">
          <cell r="K2026" t="str">
            <v>20 - ZAF - Roodepoort</v>
          </cell>
        </row>
        <row r="2027">
          <cell r="K2027" t="str">
            <v>21 - ZAF - Kempton Park</v>
          </cell>
        </row>
        <row r="2028">
          <cell r="K2028" t="str">
            <v>22 - ZAF - Jet Park</v>
          </cell>
        </row>
        <row r="2029">
          <cell r="K2029" t="str">
            <v>23 - ZAF - Boksburg</v>
          </cell>
        </row>
        <row r="2030">
          <cell r="K2030" t="str">
            <v>24 - ZAF - Germiston</v>
          </cell>
        </row>
        <row r="2031">
          <cell r="K2031" t="str">
            <v>25 - ZAF - Benoni</v>
          </cell>
        </row>
        <row r="2032">
          <cell r="K2032" t="str">
            <v>26 - ZAF - Alberton</v>
          </cell>
        </row>
        <row r="2033">
          <cell r="K2033" t="str">
            <v>27 - ZAF - Springs</v>
          </cell>
        </row>
        <row r="2034">
          <cell r="K2034" t="str">
            <v>28 - ZAF - Isando/Edenvale/Meadowdale</v>
          </cell>
        </row>
        <row r="2035">
          <cell r="K2035" t="str">
            <v>29 - ZAF - Linbro Park/Modderfontein/Chloorkop</v>
          </cell>
        </row>
        <row r="2036">
          <cell r="K2036" t="str">
            <v>30 - ZAF - Booysens/Selby/Glenesk</v>
          </cell>
        </row>
        <row r="2037">
          <cell r="K2037" t="str">
            <v>31 - ZAF - Southdale/Oakdene/Rosettenville</v>
          </cell>
        </row>
        <row r="2038">
          <cell r="K2038" t="str">
            <v>32 - ZAF - Prolecon/City Deep/Rosherville</v>
          </cell>
        </row>
        <row r="2039">
          <cell r="K2039" t="str">
            <v>33 - ZAF - Jeppestown/Kensington/Heriotdale</v>
          </cell>
        </row>
        <row r="2040">
          <cell r="K2040" t="str">
            <v>34 - ZAF - Hillbrow/Yeoville/Observatory</v>
          </cell>
        </row>
        <row r="2041">
          <cell r="K2041" t="str">
            <v>35 - ZAF - Ormonde/Riverlea/Crown</v>
          </cell>
        </row>
        <row r="2042">
          <cell r="K2042" t="str">
            <v>36 - ZAF - Mondeor/Mulbarton/Glenvista</v>
          </cell>
        </row>
        <row r="2043">
          <cell r="K2043" t="str">
            <v>37 - ZAF - Fordsburg/Mayfair/Amalgam</v>
          </cell>
        </row>
        <row r="2044">
          <cell r="K2044" t="str">
            <v>38 - ZAF - Auckland Park/Melville/Westdene</v>
          </cell>
        </row>
        <row r="2045">
          <cell r="K2045" t="str">
            <v>39 - ZAF - Industria/Coronationville/Claremont</v>
          </cell>
        </row>
        <row r="2046">
          <cell r="K2046" t="str">
            <v>40 - ZAF - Newlands/Fairland/Northcliff</v>
          </cell>
        </row>
        <row r="2047">
          <cell r="K2047" t="str">
            <v>41 - ZAF - Cresta/Fontainebleau/Linden</v>
          </cell>
        </row>
        <row r="2048">
          <cell r="K2048" t="str">
            <v>42 - ZAF - Parkhurst/Bordeaux/Craighall</v>
          </cell>
        </row>
        <row r="2049">
          <cell r="K2049" t="str">
            <v>43 - ZAF - Honeydew/Weltevreden Park/Panorama</v>
          </cell>
        </row>
        <row r="2050">
          <cell r="K2050" t="str">
            <v>44 - ZAF - Constantia Park/Constantia Kloof/Florida Hills</v>
          </cell>
        </row>
        <row r="2051">
          <cell r="K2051" t="str">
            <v>45 - ZAF - Florida/Robertville/Maraisburg</v>
          </cell>
        </row>
        <row r="2052">
          <cell r="K2052" t="str">
            <v>46 - ZAF - Lea Glen/Orlando/Diepkloof</v>
          </cell>
        </row>
        <row r="2053">
          <cell r="K2053" t="str">
            <v>47 - ZAF - Pimville/Devland/Eldorado Park</v>
          </cell>
        </row>
        <row r="2054">
          <cell r="K2054" t="str">
            <v>48 - ZAF - Kelvin/Alexandra/Wynberg</v>
          </cell>
        </row>
        <row r="2055">
          <cell r="K2055" t="str">
            <v>49 - ZAF - Bramley/Waverley/Kew</v>
          </cell>
        </row>
        <row r="2056">
          <cell r="K2056" t="str">
            <v>50 - ZAF - Sandringham/Lyndhurst/Lombardy East</v>
          </cell>
        </row>
        <row r="2057">
          <cell r="K2057" t="str">
            <v>51 - ZAF - Other Johannesburg</v>
          </cell>
        </row>
        <row r="2058">
          <cell r="K2058" t="str">
            <v>52 - ZAF - Pretoria CBD</v>
          </cell>
        </row>
        <row r="2059">
          <cell r="K2059" t="str">
            <v>53 - ZAF - Arcadia</v>
          </cell>
        </row>
        <row r="2060">
          <cell r="K2060" t="str">
            <v>54 - ZAF - Hatfield/Hillcrest</v>
          </cell>
        </row>
        <row r="2061">
          <cell r="K2061" t="str">
            <v>55 - ZAF - Brooklyn/New Muckleneuk</v>
          </cell>
        </row>
        <row r="2062">
          <cell r="K2062" t="str">
            <v>56 - ZAF - Sunnyside/Muckleneuk</v>
          </cell>
        </row>
        <row r="2063">
          <cell r="K2063" t="str">
            <v>57 - ZAF - Lynnwood</v>
          </cell>
        </row>
        <row r="2064">
          <cell r="K2064" t="str">
            <v>58 - ZAF - Menlyn/Menlo Park</v>
          </cell>
        </row>
        <row r="2065">
          <cell r="K2065" t="str">
            <v>59 - ZAF - Faerie Glen/Garsfontein</v>
          </cell>
        </row>
        <row r="2066">
          <cell r="K2066" t="str">
            <v>60 - ZAF - Centurion/Valhalla/Lyttelton</v>
          </cell>
        </row>
        <row r="2067">
          <cell r="K2067" t="str">
            <v>61 - ZAF - Highveld/Irene/Samrand</v>
          </cell>
        </row>
        <row r="2068">
          <cell r="K2068" t="str">
            <v>62 - ZAF - Pretoria North/Sinoville/Wonderboom</v>
          </cell>
        </row>
        <row r="2069">
          <cell r="K2069" t="str">
            <v>63 - ZAF - Pretoria West/Hermanstad/Kirkney</v>
          </cell>
        </row>
        <row r="2070">
          <cell r="K2070" t="str">
            <v>64 - ZAF - Rosslyn/Klerksoord/Akasia</v>
          </cell>
        </row>
        <row r="2071">
          <cell r="K2071" t="str">
            <v>65 - ZAF - Silverton/Waltloo</v>
          </cell>
        </row>
        <row r="2072">
          <cell r="K2072" t="str">
            <v>66 - ZAF - Other Pretoria</v>
          </cell>
        </row>
        <row r="2073">
          <cell r="K2073" t="str">
            <v>67 - ZAF - Other Gauteng</v>
          </cell>
        </row>
        <row r="2074">
          <cell r="K2074" t="str">
            <v>68 - ZAF - Cape Town CBD</v>
          </cell>
        </row>
        <row r="2075">
          <cell r="K2075" t="str">
            <v>69 - ZAF - Plattekloof/Durbanville/Tygervalley</v>
          </cell>
        </row>
        <row r="2076">
          <cell r="K2076" t="str">
            <v>70 - ZAF - Pinelands/Kensington/Observatory</v>
          </cell>
        </row>
        <row r="2077">
          <cell r="K2077" t="str">
            <v>71 - ZAF - Claremont/Kenilworth/Wynberg</v>
          </cell>
        </row>
        <row r="2078">
          <cell r="K2078" t="str">
            <v>72 - ZAF - Rondebosch/Newlands/Mowbray</v>
          </cell>
        </row>
        <row r="2079">
          <cell r="K2079" t="str">
            <v>73 - ZAF - Sea Point/Green Point</v>
          </cell>
        </row>
        <row r="2080">
          <cell r="K2080" t="str">
            <v>74 - ZAF - Constantia/Tokai/Southfield</v>
          </cell>
        </row>
        <row r="2081">
          <cell r="K2081" t="str">
            <v>75 - ZAF - Goodwood/Parow/Bellville</v>
          </cell>
        </row>
        <row r="2082">
          <cell r="K2082" t="str">
            <v>76 - ZAF - Epping/Airport/Langa</v>
          </cell>
        </row>
        <row r="2083">
          <cell r="K2083" t="str">
            <v>77 - ZAF - Brackenfell/Blackheath/Eersterivier</v>
          </cell>
        </row>
        <row r="2084">
          <cell r="K2084" t="str">
            <v>78 - ZAF - Athlone/Mitchell's Plain/Nyanga</v>
          </cell>
        </row>
        <row r="2085">
          <cell r="K2085" t="str">
            <v>79 - ZAF - Milnerton/Montague Gardens/Paarden Eiland</v>
          </cell>
        </row>
        <row r="2086">
          <cell r="K2086" t="str">
            <v>80 - ZAF - Other Cape Town</v>
          </cell>
        </row>
        <row r="2087">
          <cell r="K2087" t="str">
            <v>81 - ZAF - Paarl/Wellington/Franschhoek</v>
          </cell>
        </row>
        <row r="2088">
          <cell r="K2088" t="str">
            <v>82 - ZAF - Somerset West/Stellenbosch/Strand</v>
          </cell>
        </row>
        <row r="2089">
          <cell r="K2089" t="str">
            <v>83 - ZAF - Other Western Cape</v>
          </cell>
        </row>
        <row r="2090">
          <cell r="K2090" t="str">
            <v>84 - ZAF - Port Elizabeth CBD</v>
          </cell>
        </row>
        <row r="2091">
          <cell r="K2091" t="str">
            <v>85 - ZAF - Mill Park/Newton Park/Mount Road</v>
          </cell>
        </row>
        <row r="2092">
          <cell r="K2092" t="str">
            <v>86 - ZAF - Fairview/Walmer/Humewood</v>
          </cell>
        </row>
        <row r="2093">
          <cell r="K2093" t="str">
            <v>87 - ZAF - Korsten/North End/Ibhayi</v>
          </cell>
        </row>
        <row r="2094">
          <cell r="K2094" t="str">
            <v>88 - ZAF - Other PE</v>
          </cell>
        </row>
        <row r="2095">
          <cell r="K2095" t="str">
            <v>89 - ZAF - East London CBD</v>
          </cell>
        </row>
        <row r="2096">
          <cell r="K2096" t="str">
            <v>90 - ZAF - Beacon Bay/Gonubie</v>
          </cell>
        </row>
        <row r="2097">
          <cell r="K2097" t="str">
            <v>91 - ZAF - Vincent/Cambridge</v>
          </cell>
        </row>
        <row r="2098">
          <cell r="K2098" t="str">
            <v>92 - ZAF - West bank/Airport/Mdantsane</v>
          </cell>
        </row>
        <row r="2099">
          <cell r="K2099" t="str">
            <v>93 - ZAF - Other EL</v>
          </cell>
        </row>
        <row r="2100">
          <cell r="K2100" t="str">
            <v>94 - ZAF - Other Eastern Cape</v>
          </cell>
        </row>
        <row r="2101">
          <cell r="K2101" t="str">
            <v>95 - ZAF - Durban CBD</v>
          </cell>
        </row>
        <row r="2102">
          <cell r="K2102" t="str">
            <v>96 - ZAF - Durban North/Umgeni/Springfield</v>
          </cell>
        </row>
        <row r="2103">
          <cell r="K2103" t="str">
            <v>97 - ZAF - Westville/Queensburgh/Chatsworth</v>
          </cell>
        </row>
        <row r="2104">
          <cell r="K2104" t="str">
            <v>98 - ZAF - Umhlanga/La Lucia/Phoenix</v>
          </cell>
        </row>
        <row r="2105">
          <cell r="K2105" t="str">
            <v>99 - ZAF - Umbilo/Mobeni/Westridge</v>
          </cell>
        </row>
        <row r="2106">
          <cell r="K2106" t="str">
            <v>100 - ZAF - The Bluff/Airport/Isipingo</v>
          </cell>
        </row>
        <row r="2107">
          <cell r="K2107" t="str">
            <v>101 - ZAF - Other Dbn</v>
          </cell>
        </row>
        <row r="2108">
          <cell r="K2108" t="str">
            <v>102 - ZAF - Pinetown</v>
          </cell>
        </row>
        <row r="2109">
          <cell r="K2109" t="str">
            <v>103 - ZAF - Pietermaritzburg</v>
          </cell>
        </row>
        <row r="2110">
          <cell r="K2110" t="str">
            <v>104 - ZAF - Other KZN</v>
          </cell>
        </row>
        <row r="2111">
          <cell r="K2111" t="str">
            <v>105 - ZAF - Bloemfontein CBD</v>
          </cell>
        </row>
        <row r="2112">
          <cell r="K2112" t="str">
            <v>106 - ZAF - Other Bloemfontein</v>
          </cell>
        </row>
        <row r="2113">
          <cell r="K2113" t="str">
            <v>107 - ZAF - Welkom</v>
          </cell>
        </row>
        <row r="2114">
          <cell r="K2114" t="str">
            <v>108 - ZAF - Other Free State</v>
          </cell>
        </row>
        <row r="2115">
          <cell r="K2115" t="str">
            <v>109 - ZAF - Nelspruit</v>
          </cell>
        </row>
        <row r="2116">
          <cell r="K2116" t="str">
            <v>110 - ZAF - Witbank/Middelburg</v>
          </cell>
        </row>
        <row r="2117">
          <cell r="K2117" t="str">
            <v>111 - ZAF - Other Mpumalanga</v>
          </cell>
        </row>
        <row r="2118">
          <cell r="K2118" t="str">
            <v>112 - ZAF - Potchefstroom</v>
          </cell>
        </row>
        <row r="2119">
          <cell r="K2119" t="str">
            <v>113 - ZAF - Klerksdorp/Stilfontein/Orkney</v>
          </cell>
        </row>
        <row r="2120">
          <cell r="K2120" t="str">
            <v>114 - ZAF - Mmabatho/Mafikeng</v>
          </cell>
        </row>
        <row r="2121">
          <cell r="K2121" t="str">
            <v>115 - ZAF - Other North West</v>
          </cell>
        </row>
        <row r="2122">
          <cell r="K2122" t="str">
            <v>116 - ZAF - Polokwane (Pietersburg)</v>
          </cell>
        </row>
        <row r="2123">
          <cell r="K2123" t="str">
            <v>117 - ZAF - Other Limpopo</v>
          </cell>
        </row>
        <row r="2124">
          <cell r="K2124" t="str">
            <v>118 - ZAF - Kimberley</v>
          </cell>
        </row>
        <row r="2125">
          <cell r="K2125" t="str">
            <v>119 - ZAF - Other Northern Cape</v>
          </cell>
        </row>
        <row r="2126">
          <cell r="K2126" t="str">
            <v>120 - ZAF - Any area outside South Africa</v>
          </cell>
        </row>
        <row r="2127">
          <cell r="K2127" t="str">
            <v>121 - ZAF - Rosebank</v>
          </cell>
        </row>
        <row r="2128">
          <cell r="K2128" t="str">
            <v>122 - ZAF - Morningside</v>
          </cell>
        </row>
        <row r="2129">
          <cell r="K2129" t="str">
            <v>123 - ZAF - Spartan</v>
          </cell>
        </row>
        <row r="2130">
          <cell r="K2130" t="str">
            <v>124 - ZAF - Anderbolt</v>
          </cell>
        </row>
        <row r="2131">
          <cell r="K2131" t="str">
            <v>125 - ZAF - Wilbart</v>
          </cell>
        </row>
        <row r="2132">
          <cell r="K2132" t="str">
            <v>126 - ZAF - Alrode</v>
          </cell>
        </row>
        <row r="2133">
          <cell r="K2133" t="str">
            <v>127 - ZAF - Isando</v>
          </cell>
        </row>
        <row r="2134">
          <cell r="K2134" t="str">
            <v>128 - ZAF - Edenvale</v>
          </cell>
        </row>
        <row r="2135">
          <cell r="K2135" t="str">
            <v>129 - ZAF - Lagos Island (west of Ring Road)</v>
          </cell>
        </row>
        <row r="2136">
          <cell r="K2136" t="str">
            <v>130 - ZAF - Ikoyi (east of Ring Road)</v>
          </cell>
        </row>
        <row r="2137">
          <cell r="K2137" t="str">
            <v>131 - ZAF - Victoria Island</v>
          </cell>
        </row>
        <row r="2138">
          <cell r="K2138" t="str">
            <v>132 - ZAF - Iddo Island</v>
          </cell>
        </row>
        <row r="2139">
          <cell r="K2139" t="str">
            <v>133 - ZAF - Eko Atlantic City</v>
          </cell>
        </row>
        <row r="2140">
          <cell r="K2140" t="str">
            <v>134 - ZAF - Apapa</v>
          </cell>
        </row>
        <row r="2141">
          <cell r="K2141" t="str">
            <v>135 - ZAF - Lago Mainland</v>
          </cell>
        </row>
        <row r="2142">
          <cell r="K2142" t="str">
            <v>136 - ZAF - Ajeromi-Ifelodun</v>
          </cell>
        </row>
        <row r="2143">
          <cell r="K2143" t="str">
            <v>137 - ZAF - Surulere</v>
          </cell>
        </row>
        <row r="2144">
          <cell r="K2144" t="str">
            <v>138 - ZAF - Shomolu</v>
          </cell>
        </row>
        <row r="2145">
          <cell r="K2145" t="str">
            <v>139 - ZAF - Mushin</v>
          </cell>
        </row>
        <row r="2146">
          <cell r="K2146" t="str">
            <v>140 - ZAF - Oshodi-Isolo</v>
          </cell>
        </row>
        <row r="2147">
          <cell r="K2147" t="str">
            <v>141 - ZAF - Ikeja</v>
          </cell>
        </row>
        <row r="2148">
          <cell r="K2148" t="str">
            <v>142 - ZAF - Agege</v>
          </cell>
        </row>
        <row r="2149">
          <cell r="K2149" t="str">
            <v>143 - ZAF - Ifako-Ijayi</v>
          </cell>
        </row>
        <row r="2150">
          <cell r="K2150" t="str">
            <v>144 - ZAF - Eti-Osa</v>
          </cell>
        </row>
        <row r="2151">
          <cell r="K2151" t="str">
            <v>145 - ZAF - Amuwo Odofin</v>
          </cell>
        </row>
        <row r="2152">
          <cell r="K2152" t="str">
            <v>146 - ZAF - Ojo</v>
          </cell>
        </row>
        <row r="2153">
          <cell r="K2153" t="str">
            <v>147 - ZAF - Alimosho</v>
          </cell>
        </row>
        <row r="2154">
          <cell r="K2154" t="str">
            <v>148 - ZAF - Kosofe</v>
          </cell>
        </row>
        <row r="2155">
          <cell r="K2155" t="str">
            <v>149 - ZAF - Other Lagos</v>
          </cell>
        </row>
        <row r="2156">
          <cell r="K2156" t="str">
            <v>150 - ZAF - Kano City</v>
          </cell>
        </row>
        <row r="2157">
          <cell r="K2157" t="str">
            <v>151 - ZAF - Other Kano State</v>
          </cell>
        </row>
        <row r="2158">
          <cell r="K2158" t="str">
            <v>152 - ZAF - Ibadan</v>
          </cell>
        </row>
        <row r="2159">
          <cell r="K2159" t="str">
            <v>153 - ZAF - Other OA State</v>
          </cell>
        </row>
        <row r="2160">
          <cell r="K2160" t="str">
            <v>154 - ZAF - Abuja Central</v>
          </cell>
        </row>
        <row r="2161">
          <cell r="K2161" t="str">
            <v>155 - ZAF - Abuja Garki</v>
          </cell>
        </row>
        <row r="2162">
          <cell r="K2162" t="str">
            <v>156 - ZAF - Abuja Wuse</v>
          </cell>
        </row>
        <row r="2163">
          <cell r="K2163" t="str">
            <v>157 - ZAF - Abuja Maitama</v>
          </cell>
        </row>
        <row r="2164">
          <cell r="K2164" t="str">
            <v>158 - ZAF - Abuja Asokoro</v>
          </cell>
        </row>
        <row r="2165">
          <cell r="K2165" t="str">
            <v>159 - ZAF - Abuja Gwarimpa</v>
          </cell>
        </row>
        <row r="2166">
          <cell r="K2166" t="str">
            <v>160 - ZAF - Other Abuja</v>
          </cell>
        </row>
        <row r="2167">
          <cell r="K2167" t="str">
            <v>161 - ZAF - Other FCT</v>
          </cell>
        </row>
        <row r="2168">
          <cell r="K2168" t="str">
            <v>162 - ZAF - Port Harcourt</v>
          </cell>
        </row>
        <row r="2169">
          <cell r="K2169" t="str">
            <v>163 - ZAF - Other Rivers State</v>
          </cell>
        </row>
        <row r="2170">
          <cell r="K2170" t="str">
            <v>164 - ZAF - Benin City</v>
          </cell>
        </row>
        <row r="2171">
          <cell r="K2171" t="str">
            <v>165 - ZAF - Other Edo State</v>
          </cell>
        </row>
        <row r="2172">
          <cell r="K2172" t="str">
            <v>166 - ZAF - Warri</v>
          </cell>
        </row>
        <row r="2173">
          <cell r="K2173" t="str">
            <v>167 - ZAF - Other Delta State</v>
          </cell>
        </row>
        <row r="2174">
          <cell r="K2174" t="str">
            <v>168 - ZAF - Kaduna City</v>
          </cell>
        </row>
        <row r="2175">
          <cell r="K2175" t="str">
            <v>169 - ZAF - Zaria</v>
          </cell>
        </row>
        <row r="2176">
          <cell r="K2176" t="str">
            <v>170 - ZAF - Other Kadune State</v>
          </cell>
        </row>
        <row r="2177">
          <cell r="K2177" t="str">
            <v>171 - ZAF - Maiduguri</v>
          </cell>
        </row>
        <row r="2178">
          <cell r="K2178" t="str">
            <v>172 - ZAF - Other Borno State</v>
          </cell>
        </row>
        <row r="2179">
          <cell r="K2179" t="str">
            <v>173 - ZAF - Other Nigeria</v>
          </cell>
        </row>
        <row r="2180">
          <cell r="K2180" t="str">
            <v>174 - ZAF - Kongola</v>
          </cell>
        </row>
        <row r="2181">
          <cell r="K2181" t="str">
            <v>175 - ZAF - Linyanti</v>
          </cell>
        </row>
        <row r="2182">
          <cell r="K2182" t="str">
            <v>176 - ZAF - Sibinda</v>
          </cell>
        </row>
        <row r="2183">
          <cell r="K2183" t="str">
            <v>177 - ZAF - Katima Mulilo Urban</v>
          </cell>
        </row>
        <row r="2184">
          <cell r="K2184" t="str">
            <v>178 - ZAF - Katima Mulilo Rural</v>
          </cell>
        </row>
        <row r="2185">
          <cell r="K2185" t="str">
            <v>179 - ZAF - Kabbe</v>
          </cell>
        </row>
        <row r="2186">
          <cell r="K2186" t="str">
            <v>180 - ZAF - Omaruru</v>
          </cell>
        </row>
        <row r="2187">
          <cell r="K2187" t="str">
            <v>181 - ZAF - Karibib</v>
          </cell>
        </row>
        <row r="2188">
          <cell r="K2188" t="str">
            <v>182 - ZAF - Dâures</v>
          </cell>
        </row>
        <row r="2189">
          <cell r="K2189" t="str">
            <v>183 - ZAF - Arandis</v>
          </cell>
        </row>
        <row r="2190">
          <cell r="K2190" t="str">
            <v>184 - ZAF - Swakopmund</v>
          </cell>
        </row>
        <row r="2191">
          <cell r="K2191" t="str">
            <v>185 - ZAF - Walvis Bay Rural</v>
          </cell>
        </row>
        <row r="2192">
          <cell r="K2192" t="str">
            <v>186 - ZAF - Walvis Bay Urban</v>
          </cell>
        </row>
        <row r="2193">
          <cell r="K2193" t="str">
            <v>187 - ZAF - Gibeon</v>
          </cell>
        </row>
        <row r="2194">
          <cell r="K2194" t="str">
            <v>188 - ZAF - Rehoboth Rural</v>
          </cell>
        </row>
        <row r="2195">
          <cell r="K2195" t="str">
            <v>189 - ZAF - Rehoboth Urban West</v>
          </cell>
        </row>
        <row r="2196">
          <cell r="K2196" t="str">
            <v>190 - ZAF - Rehoboth Urban East</v>
          </cell>
        </row>
        <row r="2197">
          <cell r="K2197" t="str">
            <v>191 - ZAF - Mariental Urban</v>
          </cell>
        </row>
        <row r="2198">
          <cell r="K2198" t="str">
            <v>192 - ZAF - Mariental Rural</v>
          </cell>
        </row>
        <row r="2199">
          <cell r="K2199" t="str">
            <v>193 - ZAF - Berseba</v>
          </cell>
        </row>
        <row r="2200">
          <cell r="K2200" t="str">
            <v>194 - ZAF - Lüderitz</v>
          </cell>
        </row>
        <row r="2201">
          <cell r="K2201" t="str">
            <v>195 - ZAF - Karasburg</v>
          </cell>
        </row>
        <row r="2202">
          <cell r="K2202" t="str">
            <v>196 - ZAF - Keetmanshoop Rural</v>
          </cell>
        </row>
        <row r="2203">
          <cell r="K2203" t="str">
            <v>197 - ZAF - Keetmanshoop Urban</v>
          </cell>
        </row>
        <row r="2204">
          <cell r="K2204" t="str">
            <v>198 - ZAF - Oranjemund</v>
          </cell>
        </row>
        <row r="2205">
          <cell r="K2205" t="str">
            <v>199 - ZAF - Kahenge</v>
          </cell>
        </row>
        <row r="2206">
          <cell r="K2206" t="str">
            <v>200 - ZAF - Kapako</v>
          </cell>
        </row>
        <row r="2207">
          <cell r="K2207" t="str">
            <v>201 - ZAF - Mashare</v>
          </cell>
        </row>
        <row r="2208">
          <cell r="K2208" t="str">
            <v>202 - ZAF - Mpungu</v>
          </cell>
        </row>
        <row r="2209">
          <cell r="K2209" t="str">
            <v>203 - ZAF - Mukwe</v>
          </cell>
        </row>
        <row r="2210">
          <cell r="K2210" t="str">
            <v>204 - ZAF - NdiAna</v>
          </cell>
        </row>
        <row r="2211">
          <cell r="K2211" t="str">
            <v>205 - ZAF - Rundu Rural East</v>
          </cell>
        </row>
        <row r="2212">
          <cell r="K2212" t="str">
            <v>206 - ZAF - Rundu Rural West</v>
          </cell>
        </row>
        <row r="2213">
          <cell r="K2213" t="str">
            <v>207 - ZAF - Rundu Urban</v>
          </cell>
        </row>
        <row r="2214">
          <cell r="K2214" t="str">
            <v>208 - ZAF - Katutura Central</v>
          </cell>
        </row>
        <row r="2215">
          <cell r="K2215" t="str">
            <v>209 - ZAF - Katutura East</v>
          </cell>
        </row>
        <row r="2216">
          <cell r="K2216" t="str">
            <v>210 - ZAF - Khomasdal North</v>
          </cell>
        </row>
        <row r="2217">
          <cell r="K2217" t="str">
            <v>211 - ZAF - Moses ǁGaroëb</v>
          </cell>
        </row>
        <row r="2218">
          <cell r="K2218" t="str">
            <v>212 - ZAF - Samora Machel</v>
          </cell>
        </row>
        <row r="2219">
          <cell r="K2219" t="str">
            <v>213 - ZAF - John Pandeni</v>
          </cell>
        </row>
        <row r="2220">
          <cell r="K2220" t="str">
            <v>214 - ZAF - Tobias Hainyeko</v>
          </cell>
        </row>
        <row r="2221">
          <cell r="K2221" t="str">
            <v>215 - ZAF - Windhoek Central</v>
          </cell>
        </row>
        <row r="2222">
          <cell r="K2222" t="str">
            <v>216 - ZAF - Windhoek East</v>
          </cell>
        </row>
        <row r="2223">
          <cell r="K2223" t="str">
            <v>217 - ZAF - Windhoek Rural</v>
          </cell>
        </row>
        <row r="2224">
          <cell r="K2224" t="str">
            <v>218 - ZAF - Windhoek West</v>
          </cell>
        </row>
        <row r="2225">
          <cell r="K2225" t="str">
            <v>219 - ZAF - Epupa</v>
          </cell>
        </row>
        <row r="2226">
          <cell r="K2226" t="str">
            <v>220 - ZAF - Opuwo</v>
          </cell>
        </row>
        <row r="2227">
          <cell r="K2227" t="str">
            <v>221 - ZAF - Outjo</v>
          </cell>
        </row>
        <row r="2228">
          <cell r="K2228" t="str">
            <v>222 - ZAF - Kamanjab</v>
          </cell>
        </row>
        <row r="2229">
          <cell r="K2229" t="str">
            <v>223 - ZAF - Khorixas</v>
          </cell>
        </row>
        <row r="2230">
          <cell r="K2230" t="str">
            <v>224 - ZAF - Sesfontein</v>
          </cell>
        </row>
        <row r="2231">
          <cell r="K2231" t="str">
            <v>225 - ZAF - Aminuis</v>
          </cell>
        </row>
        <row r="2232">
          <cell r="K2232" t="str">
            <v>226 - ZAF - Epukiro</v>
          </cell>
        </row>
        <row r="2233">
          <cell r="K2233" t="str">
            <v>227 - ZAF - Gobabis</v>
          </cell>
        </row>
        <row r="2234">
          <cell r="K2234" t="str">
            <v>228 - ZAF - Kalahari</v>
          </cell>
        </row>
        <row r="2235">
          <cell r="K2235" t="str">
            <v>229 - ZAF - Otjinene</v>
          </cell>
        </row>
        <row r="2236">
          <cell r="K2236" t="str">
            <v>230 - ZAF - Otjombinde</v>
          </cell>
        </row>
        <row r="2237">
          <cell r="K2237" t="str">
            <v>231 - ZAF - Steinhausen</v>
          </cell>
        </row>
        <row r="2238">
          <cell r="K2238" t="str">
            <v>232 - ZAF - Eenhana</v>
          </cell>
        </row>
        <row r="2239">
          <cell r="K2239" t="str">
            <v>233 - ZAF - Endola</v>
          </cell>
        </row>
        <row r="2240">
          <cell r="K2240" t="str">
            <v>234 - ZAF - Engela</v>
          </cell>
        </row>
        <row r="2241">
          <cell r="K2241" t="str">
            <v>235 - ZAF - Epembe</v>
          </cell>
        </row>
        <row r="2242">
          <cell r="K2242" t="str">
            <v>236 - ZAF - Ohangwena</v>
          </cell>
        </row>
        <row r="2243">
          <cell r="K2243" t="str">
            <v>237 - ZAF - Okongo</v>
          </cell>
        </row>
        <row r="2244">
          <cell r="K2244" t="str">
            <v>238 - ZAF - Omundaungilo</v>
          </cell>
        </row>
        <row r="2245">
          <cell r="K2245" t="str">
            <v>239 - ZAF - Omulonga</v>
          </cell>
        </row>
        <row r="2246">
          <cell r="K2246" t="str">
            <v>240 - ZAF - Ondobe</v>
          </cell>
        </row>
        <row r="2247">
          <cell r="K2247" t="str">
            <v>241 - ZAF - Ongenga</v>
          </cell>
        </row>
        <row r="2248">
          <cell r="K2248" t="str">
            <v>242 - ZAF - Oshikango</v>
          </cell>
        </row>
        <row r="2249">
          <cell r="K2249" t="str">
            <v>243 - ZAF - Anamulenge</v>
          </cell>
        </row>
        <row r="2250">
          <cell r="K2250" t="str">
            <v>244 - ZAF - Elim</v>
          </cell>
        </row>
        <row r="2251">
          <cell r="K2251" t="str">
            <v>245 - ZAF - Etayi</v>
          </cell>
        </row>
        <row r="2252">
          <cell r="K2252" t="str">
            <v>246 - ZAF - Ogongo</v>
          </cell>
        </row>
        <row r="2253">
          <cell r="K2253" t="str">
            <v>247 - ZAF - Okahao</v>
          </cell>
        </row>
        <row r="2254">
          <cell r="K2254" t="str">
            <v>248 - ZAF - Okalongo</v>
          </cell>
        </row>
        <row r="2255">
          <cell r="K2255" t="str">
            <v>249 - ZAF - Onesi</v>
          </cell>
        </row>
        <row r="2256">
          <cell r="K2256" t="str">
            <v>250 - ZAF - Oshikuku</v>
          </cell>
        </row>
        <row r="2257">
          <cell r="K2257" t="str">
            <v>251 - ZAF - Otamanzi</v>
          </cell>
        </row>
        <row r="2258">
          <cell r="K2258" t="str">
            <v>252 - ZAF - Outapi</v>
          </cell>
        </row>
        <row r="2259">
          <cell r="K2259" t="str">
            <v>253 - ZAF - Ruacana</v>
          </cell>
        </row>
        <row r="2260">
          <cell r="K2260" t="str">
            <v>254 - ZAF - Tsandi</v>
          </cell>
        </row>
        <row r="2261">
          <cell r="K2261" t="str">
            <v>255 - ZAF - Okaku</v>
          </cell>
        </row>
        <row r="2262">
          <cell r="K2262" t="str">
            <v>256 - ZAF - Okatana</v>
          </cell>
        </row>
        <row r="2263">
          <cell r="K2263" t="str">
            <v>257 - ZAF - Okatyali</v>
          </cell>
        </row>
        <row r="2264">
          <cell r="K2264" t="str">
            <v>258 - ZAF - Ompundja</v>
          </cell>
        </row>
        <row r="2265">
          <cell r="K2265" t="str">
            <v>259 - ZAF - Ondangwa</v>
          </cell>
        </row>
        <row r="2266">
          <cell r="K2266" t="str">
            <v>260 - ZAF - Ongwediva</v>
          </cell>
        </row>
        <row r="2267">
          <cell r="K2267" t="str">
            <v>261 - ZAF - Oshakati East</v>
          </cell>
        </row>
        <row r="2268">
          <cell r="K2268" t="str">
            <v>262 - ZAF - Oshakati West</v>
          </cell>
        </row>
        <row r="2269">
          <cell r="K2269" t="str">
            <v>263 - ZAF - Uukwiyu</v>
          </cell>
        </row>
        <row r="2270">
          <cell r="K2270" t="str">
            <v>264 - ZAF - Uuvudhiya</v>
          </cell>
        </row>
        <row r="2271">
          <cell r="K2271" t="str">
            <v>265 - ZAF - Eengodi</v>
          </cell>
        </row>
        <row r="2272">
          <cell r="K2272" t="str">
            <v>266 - ZAF - Guinas</v>
          </cell>
        </row>
        <row r="2273">
          <cell r="K2273" t="str">
            <v>267 - ZAF - Okankolo</v>
          </cell>
        </row>
        <row r="2274">
          <cell r="K2274" t="str">
            <v>268 - ZAF - Olukonda</v>
          </cell>
        </row>
        <row r="2275">
          <cell r="K2275" t="str">
            <v>269 - ZAF - Omuntele</v>
          </cell>
        </row>
        <row r="2276">
          <cell r="K2276" t="str">
            <v>270 - ZAF - Omuthiyagwiipundi</v>
          </cell>
        </row>
        <row r="2277">
          <cell r="K2277" t="str">
            <v>271 - ZAF - Onayena</v>
          </cell>
        </row>
        <row r="2278">
          <cell r="K2278" t="str">
            <v>272 - ZAF - Oniipa</v>
          </cell>
        </row>
        <row r="2279">
          <cell r="K2279" t="str">
            <v>273 - ZAF - Onyaanya</v>
          </cell>
        </row>
        <row r="2280">
          <cell r="K2280" t="str">
            <v>274 - ZAF - Tsumeb</v>
          </cell>
        </row>
        <row r="2281">
          <cell r="K2281" t="str">
            <v>275 - ZAF - Grootfontein</v>
          </cell>
        </row>
        <row r="2282">
          <cell r="K2282" t="str">
            <v>276 - ZAF - Okahandja</v>
          </cell>
        </row>
        <row r="2283">
          <cell r="K2283" t="str">
            <v>277 - ZAF - Okakarara</v>
          </cell>
        </row>
        <row r="2284">
          <cell r="K2284" t="str">
            <v>278 - ZAF - Omatako</v>
          </cell>
        </row>
        <row r="2285">
          <cell r="K2285" t="str">
            <v>279 - ZAF - Otavi</v>
          </cell>
        </row>
        <row r="2286">
          <cell r="K2286" t="str">
            <v>280 - ZAF - Otjiwarongo</v>
          </cell>
        </row>
        <row r="2287">
          <cell r="K2287" t="str">
            <v>281 - ZAF - Tsumkwe</v>
          </cell>
        </row>
        <row r="2288">
          <cell r="K2288" t="str">
            <v>282 - ZAF - Dedza</v>
          </cell>
        </row>
        <row r="2289">
          <cell r="K2289" t="str">
            <v>283 - ZAF - Dowa</v>
          </cell>
        </row>
        <row r="2290">
          <cell r="K2290" t="str">
            <v>284 - ZAF - Kasungu</v>
          </cell>
        </row>
        <row r="2291">
          <cell r="K2291" t="str">
            <v>285 - ZAF - Lilongwe City Center</v>
          </cell>
        </row>
        <row r="2292">
          <cell r="K2292" t="str">
            <v>286 - ZAF - Lilongwe Old Town</v>
          </cell>
        </row>
        <row r="2293">
          <cell r="K2293" t="str">
            <v>287 - ZAF - Other Lilongwe City</v>
          </cell>
        </row>
        <row r="2294">
          <cell r="K2294" t="str">
            <v>288 - ZAF - Other Lilongwe District</v>
          </cell>
        </row>
        <row r="2295">
          <cell r="K2295" t="str">
            <v>289 - ZAF - Mchinji</v>
          </cell>
        </row>
        <row r="2296">
          <cell r="K2296" t="str">
            <v>290 - ZAF - Nkhotakota</v>
          </cell>
        </row>
        <row r="2297">
          <cell r="K2297" t="str">
            <v>291 - ZAF - Ntcheu</v>
          </cell>
        </row>
        <row r="2298">
          <cell r="K2298" t="str">
            <v>292 - ZAF - Ntchisi</v>
          </cell>
        </row>
        <row r="2299">
          <cell r="K2299" t="str">
            <v>293 - ZAF - Salima</v>
          </cell>
        </row>
        <row r="2300">
          <cell r="K2300" t="str">
            <v>294 - ZAF - Chitipa</v>
          </cell>
        </row>
        <row r="2301">
          <cell r="K2301" t="str">
            <v>295 - ZAF - Karonga</v>
          </cell>
        </row>
        <row r="2302">
          <cell r="K2302" t="str">
            <v>296 - ZAF - Likoma</v>
          </cell>
        </row>
        <row r="2303">
          <cell r="K2303" t="str">
            <v>297 - ZAF - Mzimba</v>
          </cell>
        </row>
        <row r="2304">
          <cell r="K2304" t="str">
            <v>298 - ZAF - Nkhata Bay</v>
          </cell>
        </row>
        <row r="2305">
          <cell r="K2305" t="str">
            <v>299 - ZAF - Rumphi</v>
          </cell>
        </row>
        <row r="2306">
          <cell r="K2306" t="str">
            <v>300 - ZAF - Balaka</v>
          </cell>
        </row>
        <row r="2307">
          <cell r="K2307" t="str">
            <v>301 - ZAF - Blantyre City Central</v>
          </cell>
        </row>
        <row r="2308">
          <cell r="K2308" t="str">
            <v>302 - ZAF - Blantyre City East</v>
          </cell>
        </row>
        <row r="2309">
          <cell r="K2309" t="str">
            <v>303 - ZAF - Blantyre City South</v>
          </cell>
        </row>
        <row r="2310">
          <cell r="K2310" t="str">
            <v>304 - ZAF - Blantyre City West</v>
          </cell>
        </row>
        <row r="2311">
          <cell r="K2311" t="str">
            <v>305 - ZAF - Blantyre City South East</v>
          </cell>
        </row>
        <row r="2312">
          <cell r="K2312" t="str">
            <v>306 - ZAF - Other Blantyre District</v>
          </cell>
        </row>
        <row r="2313">
          <cell r="K2313" t="str">
            <v>307 - ZAF - Chikwawa</v>
          </cell>
        </row>
        <row r="2314">
          <cell r="K2314" t="str">
            <v>308 - ZAF - Chiradzulu</v>
          </cell>
        </row>
        <row r="2315">
          <cell r="K2315" t="str">
            <v>309 - ZAF - Machinga</v>
          </cell>
        </row>
        <row r="2316">
          <cell r="K2316" t="str">
            <v>310 - ZAF - Mangochi</v>
          </cell>
        </row>
        <row r="2317">
          <cell r="K2317" t="str">
            <v>311 - ZAF - Mulanje</v>
          </cell>
        </row>
        <row r="2318">
          <cell r="K2318" t="str">
            <v>312 - ZAF - Mwanza</v>
          </cell>
        </row>
        <row r="2319">
          <cell r="K2319" t="str">
            <v>313 - ZAF - Nsanje</v>
          </cell>
        </row>
        <row r="2320">
          <cell r="K2320" t="str">
            <v>314 - ZAF - ThAlo</v>
          </cell>
        </row>
        <row r="2321">
          <cell r="K2321" t="str">
            <v>315 - ZAF - Phalombe</v>
          </cell>
        </row>
        <row r="2322">
          <cell r="K2322" t="str">
            <v>316 - ZAF - Zomba</v>
          </cell>
        </row>
        <row r="2323">
          <cell r="K2323" t="str">
            <v>317 - ZAF - Neno</v>
          </cell>
        </row>
        <row r="2324">
          <cell r="K2324" t="str">
            <v>318 - ZAF - Nairobi Central</v>
          </cell>
        </row>
        <row r="2325">
          <cell r="K2325" t="str">
            <v>319 - ZAF - Dagoretti</v>
          </cell>
        </row>
        <row r="2326">
          <cell r="K2326" t="str">
            <v>320 - ZAF - Embakasi</v>
          </cell>
        </row>
        <row r="2327">
          <cell r="K2327" t="str">
            <v>321 - ZAF - Kasarani</v>
          </cell>
        </row>
        <row r="2328">
          <cell r="K2328" t="str">
            <v>322 - ZAF - Kibera</v>
          </cell>
        </row>
        <row r="2329">
          <cell r="K2329" t="str">
            <v>323 - ZAF - Makadara</v>
          </cell>
        </row>
        <row r="2330">
          <cell r="K2330" t="str">
            <v>324 - ZAF - Pumwani</v>
          </cell>
        </row>
        <row r="2331">
          <cell r="K2331" t="str">
            <v>325 - ZAF - Westlands</v>
          </cell>
        </row>
        <row r="2332">
          <cell r="K2332" t="str">
            <v>326 - ZAF - Kilifi</v>
          </cell>
        </row>
        <row r="2333">
          <cell r="K2333" t="str">
            <v>327 - ZAF - Kwale</v>
          </cell>
        </row>
        <row r="2334">
          <cell r="K2334" t="str">
            <v>328 - ZAF - Lamu</v>
          </cell>
        </row>
        <row r="2335">
          <cell r="K2335" t="str">
            <v>329 - ZAF - Mombasa</v>
          </cell>
        </row>
        <row r="2336">
          <cell r="K2336" t="str">
            <v>330 - ZAF - Taita-Taveta</v>
          </cell>
        </row>
        <row r="2337">
          <cell r="K2337" t="str">
            <v>331 - ZAF - Tana River</v>
          </cell>
        </row>
        <row r="2338">
          <cell r="K2338" t="str">
            <v>332 - ZAF - Garissa</v>
          </cell>
        </row>
        <row r="2339">
          <cell r="K2339" t="str">
            <v>333 - ZAF - Mandera</v>
          </cell>
        </row>
        <row r="2340">
          <cell r="K2340" t="str">
            <v>334 - ZAF - Wajir</v>
          </cell>
        </row>
        <row r="2341">
          <cell r="K2341" t="str">
            <v>335 - ZAF - Embu</v>
          </cell>
        </row>
        <row r="2342">
          <cell r="K2342" t="str">
            <v>336 - ZAF - Isiolo</v>
          </cell>
        </row>
        <row r="2343">
          <cell r="K2343" t="str">
            <v>337 - ZAF - Kitui</v>
          </cell>
        </row>
        <row r="2344">
          <cell r="K2344" t="str">
            <v>338 - ZAF - Machakos</v>
          </cell>
        </row>
        <row r="2345">
          <cell r="K2345" t="str">
            <v>339 - ZAF - Makueni</v>
          </cell>
        </row>
        <row r="2346">
          <cell r="K2346" t="str">
            <v>340 - ZAF - Marsabit</v>
          </cell>
        </row>
        <row r="2347">
          <cell r="K2347" t="str">
            <v>341 - ZAF - Mbeere</v>
          </cell>
        </row>
        <row r="2348">
          <cell r="K2348" t="str">
            <v>342 - ZAF - Meru</v>
          </cell>
        </row>
        <row r="2349">
          <cell r="K2349" t="str">
            <v>343 - ZAF - Tharaka-Nithi</v>
          </cell>
        </row>
        <row r="2350">
          <cell r="K2350" t="str">
            <v>344 - ZAF - Kiambu</v>
          </cell>
        </row>
        <row r="2351">
          <cell r="K2351" t="str">
            <v>345 - ZAF - Kirinyaga</v>
          </cell>
        </row>
        <row r="2352">
          <cell r="K2352" t="str">
            <v>346 - ZAF - Murang'a</v>
          </cell>
        </row>
        <row r="2353">
          <cell r="K2353" t="str">
            <v>347 - ZAF - Nyandarua</v>
          </cell>
        </row>
        <row r="2354">
          <cell r="K2354" t="str">
            <v>348 - ZAF - Nyeri</v>
          </cell>
        </row>
        <row r="2355">
          <cell r="K2355" t="str">
            <v>349 - ZAF - Baringo</v>
          </cell>
        </row>
        <row r="2356">
          <cell r="K2356" t="str">
            <v>350 - ZAF - Bomet</v>
          </cell>
        </row>
        <row r="2357">
          <cell r="K2357" t="str">
            <v>351 - ZAF - ElgeA-Marakwet</v>
          </cell>
        </row>
        <row r="2358">
          <cell r="K2358" t="str">
            <v>352 - ZAF - Kajiado</v>
          </cell>
        </row>
        <row r="2359">
          <cell r="K2359" t="str">
            <v>353 - ZAF - Kericho</v>
          </cell>
        </row>
        <row r="2360">
          <cell r="K2360" t="str">
            <v>354 - ZAF - Laikipia</v>
          </cell>
        </row>
        <row r="2361">
          <cell r="K2361" t="str">
            <v>355 - ZAF - Nakuru</v>
          </cell>
        </row>
        <row r="2362">
          <cell r="K2362" t="str">
            <v>356 - ZAF - Nandi</v>
          </cell>
        </row>
        <row r="2363">
          <cell r="K2363" t="str">
            <v>357 - ZAF - Narok</v>
          </cell>
        </row>
        <row r="2364">
          <cell r="K2364" t="str">
            <v>358 - ZAF - Samburu</v>
          </cell>
        </row>
        <row r="2365">
          <cell r="K2365" t="str">
            <v>359 - ZAF - Trans Nzoia</v>
          </cell>
        </row>
        <row r="2366">
          <cell r="K2366" t="str">
            <v>360 - ZAF - Turkana</v>
          </cell>
        </row>
        <row r="2367">
          <cell r="K2367" t="str">
            <v>361 - ZAF - Uasin Gishu</v>
          </cell>
        </row>
        <row r="2368">
          <cell r="K2368" t="str">
            <v>362 - ZAF - West Pokot</v>
          </cell>
        </row>
        <row r="2369">
          <cell r="K2369" t="str">
            <v>363 - ZAF - Bungoma</v>
          </cell>
        </row>
        <row r="2370">
          <cell r="K2370" t="str">
            <v>364 - ZAF - Busia</v>
          </cell>
        </row>
        <row r="2371">
          <cell r="K2371" t="str">
            <v>365 - ZAF - Kakamega</v>
          </cell>
        </row>
        <row r="2372">
          <cell r="K2372" t="str">
            <v>366 - ZAF - Vihiga</v>
          </cell>
        </row>
        <row r="2373">
          <cell r="K2373" t="str">
            <v>367 - ZAF - Homa Bay</v>
          </cell>
        </row>
        <row r="2374">
          <cell r="K2374" t="str">
            <v>368 - ZAF - Kisii Central</v>
          </cell>
        </row>
        <row r="2375">
          <cell r="K2375" t="str">
            <v>369 - ZAF - Kisumu</v>
          </cell>
        </row>
        <row r="2376">
          <cell r="K2376" t="str">
            <v>370 - ZAF - Migori</v>
          </cell>
        </row>
        <row r="2377">
          <cell r="K2377" t="str">
            <v>371 - ZAF - Nyamira</v>
          </cell>
        </row>
        <row r="2378">
          <cell r="K2378" t="str">
            <v>372 - ZAF - Siaya</v>
          </cell>
        </row>
        <row r="2379">
          <cell r="K2379" t="str">
            <v>373 - ZAF - Harare CBD</v>
          </cell>
        </row>
        <row r="2380">
          <cell r="K2380" t="str">
            <v>374 - ZAF - Harare Northern Suburbs</v>
          </cell>
        </row>
        <row r="2381">
          <cell r="K2381" t="str">
            <v>375 - ZAF - Harare North-Eastern Suburbs</v>
          </cell>
        </row>
        <row r="2382">
          <cell r="K2382" t="str">
            <v>376 - ZAF - Harare Eastern Suburbs</v>
          </cell>
        </row>
        <row r="2383">
          <cell r="K2383" t="str">
            <v>377 - ZAF - Harare Southern Suburbs (incl. South-Eastern and South-Western)</v>
          </cell>
        </row>
        <row r="2384">
          <cell r="K2384" t="str">
            <v>378 - ZAF - Harare Western Suburbs (incl. North-Western)</v>
          </cell>
        </row>
        <row r="2385">
          <cell r="K2385" t="str">
            <v>379 - ZAF - BulawaA CBD</v>
          </cell>
        </row>
        <row r="2386">
          <cell r="K2386" t="str">
            <v>380 - ZAF - BulawaA Eastern Suburbs</v>
          </cell>
        </row>
        <row r="2387">
          <cell r="K2387" t="str">
            <v>381 - ZAF - BulawaA Southern Suburbs</v>
          </cell>
        </row>
        <row r="2388">
          <cell r="K2388" t="str">
            <v>382 - ZAF - BulawaA Western Suburbs</v>
          </cell>
        </row>
        <row r="2389">
          <cell r="K2389" t="str">
            <v>383 - ZAF - BulawaA Northern Suburbs</v>
          </cell>
        </row>
        <row r="2390">
          <cell r="K2390" t="str">
            <v>384 - ZAF - Buhera</v>
          </cell>
        </row>
        <row r="2391">
          <cell r="K2391" t="str">
            <v>385 - ZAF - Chimanimani</v>
          </cell>
        </row>
        <row r="2392">
          <cell r="K2392" t="str">
            <v>386 - ZAF - Chipinge</v>
          </cell>
        </row>
        <row r="2393">
          <cell r="K2393" t="str">
            <v>387 - ZAF - Makoni</v>
          </cell>
        </row>
        <row r="2394">
          <cell r="K2394" t="str">
            <v>388 - ZAF - Mutare</v>
          </cell>
        </row>
        <row r="2395">
          <cell r="K2395" t="str">
            <v>389 - ZAF - Mutasa</v>
          </cell>
        </row>
        <row r="2396">
          <cell r="K2396" t="str">
            <v>390 - ZAF - Nyanga</v>
          </cell>
        </row>
        <row r="2397">
          <cell r="K2397" t="str">
            <v>391 - ZAF - Bindura</v>
          </cell>
        </row>
        <row r="2398">
          <cell r="K2398" t="str">
            <v>392 - ZAF - Guruve</v>
          </cell>
        </row>
        <row r="2399">
          <cell r="K2399" t="str">
            <v>393 - ZAF - Mazowe</v>
          </cell>
        </row>
        <row r="2400">
          <cell r="K2400" t="str">
            <v>394 - ZAF - Mbire</v>
          </cell>
        </row>
        <row r="2401">
          <cell r="K2401" t="str">
            <v>395 - ZAF - Mukumbura</v>
          </cell>
        </row>
        <row r="2402">
          <cell r="K2402" t="str">
            <v>396 - ZAF - Muzarabani</v>
          </cell>
        </row>
        <row r="2403">
          <cell r="K2403" t="str">
            <v>397 - ZAF - Rushinga</v>
          </cell>
        </row>
        <row r="2404">
          <cell r="K2404" t="str">
            <v>398 - ZAF - Shamva</v>
          </cell>
        </row>
        <row r="2405">
          <cell r="K2405" t="str">
            <v>399 - ZAF - Chikomba</v>
          </cell>
        </row>
        <row r="2406">
          <cell r="K2406" t="str">
            <v>400 - ZAF - Goromonzi</v>
          </cell>
        </row>
        <row r="2407">
          <cell r="K2407" t="str">
            <v>401 - ZAF - Hwedza</v>
          </cell>
        </row>
        <row r="2408">
          <cell r="K2408" t="str">
            <v>402 - ZAF - Marondera</v>
          </cell>
        </row>
        <row r="2409">
          <cell r="K2409" t="str">
            <v>403 - ZAF - Mudzi</v>
          </cell>
        </row>
        <row r="2410">
          <cell r="K2410" t="str">
            <v>404 - ZAF - Murehwa</v>
          </cell>
        </row>
        <row r="2411">
          <cell r="K2411" t="str">
            <v>405 - ZAF - Mutoko</v>
          </cell>
        </row>
        <row r="2412">
          <cell r="K2412" t="str">
            <v>406 - ZAF - Seke</v>
          </cell>
        </row>
        <row r="2413">
          <cell r="K2413" t="str">
            <v>407 - ZAF - Uzumba-Maramba-Pfungwe</v>
          </cell>
        </row>
        <row r="2414">
          <cell r="K2414" t="str">
            <v>408 - ZAF - Chegutu</v>
          </cell>
        </row>
        <row r="2415">
          <cell r="K2415" t="str">
            <v>409 - ZAF - Hurungwe</v>
          </cell>
        </row>
        <row r="2416">
          <cell r="K2416" t="str">
            <v>410 - ZAF - Kadoma</v>
          </cell>
        </row>
        <row r="2417">
          <cell r="K2417" t="str">
            <v>411 - ZAF - Kariba</v>
          </cell>
        </row>
        <row r="2418">
          <cell r="K2418" t="str">
            <v>412 - ZAF - Makonde</v>
          </cell>
        </row>
        <row r="2419">
          <cell r="K2419" t="str">
            <v>413 - ZAF - Zvimba</v>
          </cell>
        </row>
        <row r="2420">
          <cell r="K2420" t="str">
            <v>414 - ZAF - Bikita</v>
          </cell>
        </row>
        <row r="2421">
          <cell r="K2421" t="str">
            <v>415 - ZAF - Chiredzi</v>
          </cell>
        </row>
        <row r="2422">
          <cell r="K2422" t="str">
            <v>416 - ZAF - Chivi</v>
          </cell>
        </row>
        <row r="2423">
          <cell r="K2423" t="str">
            <v>417 - ZAF - Gutu</v>
          </cell>
        </row>
        <row r="2424">
          <cell r="K2424" t="str">
            <v>418 - ZAF - Masvingo</v>
          </cell>
        </row>
        <row r="2425">
          <cell r="K2425" t="str">
            <v>419 - ZAF - Mwenezi</v>
          </cell>
        </row>
        <row r="2426">
          <cell r="K2426" t="str">
            <v>420 - ZAF - Zaka</v>
          </cell>
        </row>
        <row r="2427">
          <cell r="K2427" t="str">
            <v>421 - ZAF - Binga</v>
          </cell>
        </row>
        <row r="2428">
          <cell r="K2428" t="str">
            <v>422 - ZAF - Bubi</v>
          </cell>
        </row>
        <row r="2429">
          <cell r="K2429" t="str">
            <v>423 - ZAF - Hwange</v>
          </cell>
        </row>
        <row r="2430">
          <cell r="K2430" t="str">
            <v>424 - ZAF - Lupane</v>
          </cell>
        </row>
        <row r="2431">
          <cell r="K2431" t="str">
            <v>425 - ZAF - Nkayi</v>
          </cell>
        </row>
        <row r="2432">
          <cell r="K2432" t="str">
            <v>426 - ZAF - Tsholotsho</v>
          </cell>
        </row>
        <row r="2433">
          <cell r="K2433" t="str">
            <v>427 - ZAF - Umguza</v>
          </cell>
        </row>
        <row r="2434">
          <cell r="K2434" t="str">
            <v>428 - ZAF - Beitbridge</v>
          </cell>
        </row>
        <row r="2435">
          <cell r="K2435" t="str">
            <v>429 - ZAF - Bulilimamangwe</v>
          </cell>
        </row>
        <row r="2436">
          <cell r="K2436" t="str">
            <v>430 - ZAF - Gwanda</v>
          </cell>
        </row>
        <row r="2437">
          <cell r="K2437" t="str">
            <v>431 - ZAF - Insiza</v>
          </cell>
        </row>
        <row r="2438">
          <cell r="K2438" t="str">
            <v>432 - ZAF - Matobo</v>
          </cell>
        </row>
        <row r="2439">
          <cell r="K2439" t="str">
            <v>433 - ZAF - Umzingwane</v>
          </cell>
        </row>
        <row r="2440">
          <cell r="K2440" t="str">
            <v>434 - ZAF - Chirumhanzu</v>
          </cell>
        </row>
        <row r="2441">
          <cell r="K2441" t="str">
            <v>435 - ZAF - Gokwe North</v>
          </cell>
        </row>
        <row r="2442">
          <cell r="K2442" t="str">
            <v>436 - ZAF - Gokwe South</v>
          </cell>
        </row>
        <row r="2443">
          <cell r="K2443" t="str">
            <v>437 - ZAF - Gweru</v>
          </cell>
        </row>
        <row r="2444">
          <cell r="K2444" t="str">
            <v>438 - ZAF - Kwekwe</v>
          </cell>
        </row>
        <row r="2445">
          <cell r="K2445" t="str">
            <v>439 - ZAF - Mberengwa</v>
          </cell>
        </row>
        <row r="2446">
          <cell r="K2446" t="str">
            <v>440 - ZAF - Shurugwi</v>
          </cell>
        </row>
        <row r="2447">
          <cell r="K2447" t="str">
            <v>441 - ZAF - Zvishavane</v>
          </cell>
        </row>
        <row r="2448">
          <cell r="K2448" t="str">
            <v>442 - ZAF - Gaborone new CBD</v>
          </cell>
        </row>
        <row r="2449">
          <cell r="K2449" t="str">
            <v>443 - ZAF - Gaborone Government Enclave</v>
          </cell>
        </row>
        <row r="2450">
          <cell r="K2450" t="str">
            <v>444 - ZAF - Gaborone Central</v>
          </cell>
        </row>
        <row r="2451">
          <cell r="K2451" t="str">
            <v>445 - ZAF - Fairgrounds</v>
          </cell>
        </row>
        <row r="2452">
          <cell r="K2452" t="str">
            <v>446 - ZAF - Gaborone West Industrial Estate</v>
          </cell>
        </row>
        <row r="2453">
          <cell r="K2453" t="str">
            <v>447 - ZAF - Gaborone West</v>
          </cell>
        </row>
        <row r="2454">
          <cell r="K2454" t="str">
            <v>448 - ZAF - Gaborone International Commerce Park</v>
          </cell>
        </row>
        <row r="2455">
          <cell r="K2455" t="str">
            <v>449 - ZAF - Gaborone International Finance Park</v>
          </cell>
        </row>
        <row r="2456">
          <cell r="K2456" t="str">
            <v>450 - ZAF - Gaborone East</v>
          </cell>
        </row>
        <row r="2457">
          <cell r="K2457" t="str">
            <v>451 - ZAF - Gaborone Outer West</v>
          </cell>
        </row>
        <row r="2458">
          <cell r="K2458" t="str">
            <v>452 - ZAF - Gaborone Broadhurst</v>
          </cell>
        </row>
        <row r="2459">
          <cell r="K2459" t="str">
            <v>453 - ZAF - Other Gaborone</v>
          </cell>
        </row>
        <row r="2460">
          <cell r="K2460" t="str">
            <v>454 - ZAF - Phakalane</v>
          </cell>
        </row>
        <row r="2461">
          <cell r="K2461" t="str">
            <v>455 - ZAF - Tlokweng</v>
          </cell>
        </row>
        <row r="2462">
          <cell r="K2462" t="str">
            <v>456 - ZAF - Ramotswa</v>
          </cell>
        </row>
        <row r="2463">
          <cell r="K2463" t="str">
            <v>457 - ZAF - Other South-East</v>
          </cell>
        </row>
        <row r="2464">
          <cell r="K2464" t="str">
            <v>458 - ZAF - Lobatse</v>
          </cell>
        </row>
        <row r="2465">
          <cell r="K2465" t="str">
            <v>459 - ZAF - Francistown Central</v>
          </cell>
        </row>
        <row r="2466">
          <cell r="K2466" t="str">
            <v>460 - ZAF - Francistown East</v>
          </cell>
        </row>
        <row r="2467">
          <cell r="K2467" t="str">
            <v>461 - ZAF - Francistown South</v>
          </cell>
        </row>
        <row r="2468">
          <cell r="K2468" t="str">
            <v>462 - ZAF - Francistown North</v>
          </cell>
        </row>
        <row r="2469">
          <cell r="K2469" t="str">
            <v>463 - ZAF - Francistown West</v>
          </cell>
        </row>
        <row r="2470">
          <cell r="K2470" t="str">
            <v>464 - ZAF - Other Francistown</v>
          </cell>
        </row>
        <row r="2471">
          <cell r="K2471" t="str">
            <v>465 - ZAF - Other North-East</v>
          </cell>
        </row>
        <row r="2472">
          <cell r="K2472" t="str">
            <v>466 - ZAF - Molepolole</v>
          </cell>
        </row>
        <row r="2473">
          <cell r="K2473" t="str">
            <v>467 - ZAF - Mogoditshane</v>
          </cell>
        </row>
        <row r="2474">
          <cell r="K2474" t="str">
            <v>468 - ZAF - Other Kweneng</v>
          </cell>
        </row>
        <row r="2475">
          <cell r="K2475" t="str">
            <v>469 - ZAF - Selebi Phikwe</v>
          </cell>
        </row>
        <row r="2476">
          <cell r="K2476" t="str">
            <v>470 - ZAF - Serowe</v>
          </cell>
        </row>
        <row r="2477">
          <cell r="K2477" t="str">
            <v>471 - ZAF - Mahalapye</v>
          </cell>
        </row>
        <row r="2478">
          <cell r="K2478" t="str">
            <v>472 - ZAF - Palapye</v>
          </cell>
        </row>
        <row r="2479">
          <cell r="K2479" t="str">
            <v>473 - ZAF - Other Central</v>
          </cell>
        </row>
        <row r="2480">
          <cell r="K2480" t="str">
            <v>474 - ZAF - Maun</v>
          </cell>
        </row>
        <row r="2481">
          <cell r="K2481" t="str">
            <v>475 - ZAF - Other Ngamiland</v>
          </cell>
        </row>
        <row r="2482">
          <cell r="K2482" t="str">
            <v>476 - ZAF - Jwaneng</v>
          </cell>
        </row>
        <row r="2483">
          <cell r="K2483" t="str">
            <v>477 - ZAF - Kanye</v>
          </cell>
        </row>
        <row r="2484">
          <cell r="K2484" t="str">
            <v>478 - ZAF - Other Southern</v>
          </cell>
        </row>
        <row r="2485">
          <cell r="K2485" t="str">
            <v>479 - ZAF - Mochudi</v>
          </cell>
        </row>
        <row r="2486">
          <cell r="K2486" t="str">
            <v>480 - ZAF - Other Kgatleng</v>
          </cell>
        </row>
        <row r="2487">
          <cell r="K2487" t="str">
            <v>481 - ZAF - Ghanzi</v>
          </cell>
        </row>
        <row r="2488">
          <cell r="K2488" t="str">
            <v>482 - ZAF - Other Ghanzi</v>
          </cell>
        </row>
        <row r="2489">
          <cell r="K2489" t="str">
            <v>483 - ZAF - Tshabong</v>
          </cell>
        </row>
        <row r="2490">
          <cell r="K2490" t="str">
            <v>484 - ZAF - Other Kgalagadi</v>
          </cell>
        </row>
        <row r="2491">
          <cell r="K2491" t="str">
            <v>485 - ZAF - Kasane</v>
          </cell>
        </row>
        <row r="2492">
          <cell r="K2492" t="str">
            <v>486 - ZAF - Other Chobe</v>
          </cell>
        </row>
        <row r="2493">
          <cell r="K2493" t="str">
            <v>487 - ZAF - Sowa Township</v>
          </cell>
        </row>
        <row r="2494">
          <cell r="K2494" t="str">
            <v>488 - ZAF - Mbabane</v>
          </cell>
        </row>
        <row r="2495">
          <cell r="K2495" t="str">
            <v>489 - ZAF - Piggs Peak</v>
          </cell>
        </row>
        <row r="2496">
          <cell r="K2496" t="str">
            <v>490 - ZAF - Other Hhohho</v>
          </cell>
        </row>
        <row r="2497">
          <cell r="K2497" t="str">
            <v>491 - ZAF - Manzini</v>
          </cell>
        </row>
        <row r="2498">
          <cell r="K2498" t="str">
            <v>492 - ZAF - Matsapha</v>
          </cell>
        </row>
        <row r="2499">
          <cell r="K2499" t="str">
            <v>493 - ZAF - Other Manzini District</v>
          </cell>
        </row>
        <row r="2500">
          <cell r="K2500" t="str">
            <v>494 - ZAF - Siteki</v>
          </cell>
        </row>
        <row r="2501">
          <cell r="K2501" t="str">
            <v>495 - ZAF - Other Lubombo</v>
          </cell>
        </row>
        <row r="2502">
          <cell r="K2502" t="str">
            <v>496 - ZAF - Hlatikulu</v>
          </cell>
        </row>
        <row r="2503">
          <cell r="K2503" t="str">
            <v>497 - ZAF - Nhlangano</v>
          </cell>
        </row>
        <row r="2504">
          <cell r="K2504" t="str">
            <v>498 - ZAF - Other Shiselweni</v>
          </cell>
        </row>
        <row r="2505">
          <cell r="K2505" t="str">
            <v>499 - ZAF - Maseru city</v>
          </cell>
        </row>
        <row r="2506">
          <cell r="K2506" t="str">
            <v>500 - ZAF - Other Maseru district</v>
          </cell>
        </row>
        <row r="2507">
          <cell r="K2507" t="str">
            <v>501 - ZAF - Teyateyaneng</v>
          </cell>
        </row>
        <row r="2508">
          <cell r="K2508" t="str">
            <v>502 - ZAF - Other Berea</v>
          </cell>
        </row>
        <row r="2509">
          <cell r="K2509" t="str">
            <v>503 - ZAF - Butha-Buthe town</v>
          </cell>
        </row>
        <row r="2510">
          <cell r="K2510" t="str">
            <v>504 - ZAF - Other Butha-Buthe district</v>
          </cell>
        </row>
        <row r="2511">
          <cell r="K2511" t="str">
            <v>505 - ZAF - Leribe (Hlotse) town</v>
          </cell>
        </row>
        <row r="2512">
          <cell r="K2512" t="str">
            <v>506 - ZAF - Other Leribe</v>
          </cell>
        </row>
        <row r="2513">
          <cell r="K2513" t="str">
            <v>507 - ZAF - Mafeteng town</v>
          </cell>
        </row>
        <row r="2514">
          <cell r="K2514" t="str">
            <v>508 - ZAF - Other Mafeteng district</v>
          </cell>
        </row>
        <row r="2515">
          <cell r="K2515" t="str">
            <v>509 - ZAF - Mohale's Hoek town</v>
          </cell>
        </row>
        <row r="2516">
          <cell r="K2516" t="str">
            <v>510 - ZAF - Other Mohale's Hoek district</v>
          </cell>
        </row>
        <row r="2517">
          <cell r="K2517" t="str">
            <v>511 - ZAF - Mokhotlong town</v>
          </cell>
        </row>
        <row r="2518">
          <cell r="K2518" t="str">
            <v>512 - ZAF - Other Mokhotlong district</v>
          </cell>
        </row>
        <row r="2519">
          <cell r="K2519" t="str">
            <v>513 - ZAF - Qacha's Nek town</v>
          </cell>
        </row>
        <row r="2520">
          <cell r="K2520" t="str">
            <v>514 - ZAF - Other Qacha's Nek district</v>
          </cell>
        </row>
        <row r="2521">
          <cell r="K2521" t="str">
            <v>515 - ZAF - Quthing (Moyeni) town</v>
          </cell>
        </row>
        <row r="2522">
          <cell r="K2522" t="str">
            <v>516 - ZAF - Other Quthing district</v>
          </cell>
        </row>
        <row r="2523">
          <cell r="K2523" t="str">
            <v>517 - ZAF - Thaba-Tseka town</v>
          </cell>
        </row>
        <row r="2524">
          <cell r="K2524" t="str">
            <v>518 - ZAF - Other Thaba-Tseka district</v>
          </cell>
        </row>
        <row r="2525">
          <cell r="K2525" t="str">
            <v>519 - ZAF - Bedfordview/Bruma/Linksfield</v>
          </cell>
        </row>
        <row r="2526">
          <cell r="K2526" t="str">
            <v>520 - ZAF - Braamfontein</v>
          </cell>
        </row>
        <row r="2527">
          <cell r="K2527" t="str">
            <v>521 - ZAF - Bryanston/Epsom Downs/Petervale</v>
          </cell>
        </row>
        <row r="2528">
          <cell r="K2528" t="str">
            <v>601 - FRA - Saint-Germain l'Auxerrois</v>
          </cell>
        </row>
        <row r="2529">
          <cell r="K2529" t="str">
            <v>602 - FRA - Les Halles</v>
          </cell>
        </row>
        <row r="2530">
          <cell r="K2530" t="str">
            <v>603 - FRA - Palais Royal</v>
          </cell>
        </row>
        <row r="2531">
          <cell r="K2531" t="str">
            <v>604 - FRA - Place Vendôme</v>
          </cell>
        </row>
        <row r="2532">
          <cell r="K2532" t="str">
            <v>605 - FRA - Gaillon</v>
          </cell>
        </row>
        <row r="2533">
          <cell r="K2533" t="str">
            <v>606 - FRA - Vivienne</v>
          </cell>
        </row>
        <row r="2534">
          <cell r="K2534" t="str">
            <v>607 - FRA - Le Mail</v>
          </cell>
        </row>
        <row r="2535">
          <cell r="K2535" t="str">
            <v>608 - FRA - Bonne Nouvelle</v>
          </cell>
        </row>
        <row r="2536">
          <cell r="K2536" t="str">
            <v>609 - FRA - Arts et Métiers</v>
          </cell>
        </row>
        <row r="2537">
          <cell r="K2537" t="str">
            <v>610 - FRA - Enfants Rouges</v>
          </cell>
        </row>
        <row r="2538">
          <cell r="K2538" t="str">
            <v>611 - FRA - Archives</v>
          </cell>
        </row>
        <row r="2539">
          <cell r="K2539" t="str">
            <v>612 - FRA - Sainte-Avoie</v>
          </cell>
        </row>
        <row r="2540">
          <cell r="K2540" t="str">
            <v>613 - FRA - Saint-Merri</v>
          </cell>
        </row>
        <row r="2541">
          <cell r="K2541" t="str">
            <v>614 - FRA - Saint-Gervais</v>
          </cell>
        </row>
        <row r="2542">
          <cell r="K2542" t="str">
            <v>615 - FRA - Arsenal</v>
          </cell>
        </row>
        <row r="2543">
          <cell r="K2543" t="str">
            <v>616 - FRA - Notre-Dame</v>
          </cell>
        </row>
        <row r="2544">
          <cell r="K2544" t="str">
            <v>617 - FRA - Saint-Victor</v>
          </cell>
        </row>
        <row r="2545">
          <cell r="K2545" t="str">
            <v>618 - FRA - Jardin des Plantes</v>
          </cell>
        </row>
        <row r="2546">
          <cell r="K2546" t="str">
            <v>619 - FRA - Val-de-Grâce</v>
          </cell>
        </row>
        <row r="2547">
          <cell r="K2547" t="str">
            <v>620 - FRA - La Sorbonne</v>
          </cell>
        </row>
        <row r="2548">
          <cell r="K2548" t="str">
            <v>621 - FRA - La Monnaie</v>
          </cell>
        </row>
        <row r="2549">
          <cell r="K2549" t="str">
            <v>622 - FRA - Odéon</v>
          </cell>
        </row>
        <row r="2550">
          <cell r="K2550" t="str">
            <v>623 - FRA - Notre-Dame des Champs</v>
          </cell>
        </row>
        <row r="2551">
          <cell r="K2551" t="str">
            <v>624 - FRA - Saint-Germain des Près</v>
          </cell>
        </row>
        <row r="2552">
          <cell r="K2552" t="str">
            <v>625 - FRA - Saint-Thomas d'Aquin</v>
          </cell>
        </row>
        <row r="2553">
          <cell r="K2553" t="str">
            <v>626 - FRA - Invalides</v>
          </cell>
        </row>
        <row r="2554">
          <cell r="K2554" t="str">
            <v>627 - FRA - Ecole Militaire</v>
          </cell>
        </row>
        <row r="2555">
          <cell r="K2555" t="str">
            <v>628 - FRA - Gros Caillou</v>
          </cell>
        </row>
        <row r="2556">
          <cell r="K2556" t="str">
            <v>629 - FRA - Champs-Elysées</v>
          </cell>
        </row>
        <row r="2557">
          <cell r="K2557" t="str">
            <v>630 - FRA - Faubourg du Roule</v>
          </cell>
        </row>
        <row r="2558">
          <cell r="K2558" t="str">
            <v>631 - FRA - La Madeleine</v>
          </cell>
        </row>
        <row r="2559">
          <cell r="K2559" t="str">
            <v>632 - FRA - Europe</v>
          </cell>
        </row>
        <row r="2560">
          <cell r="K2560" t="str">
            <v>633 - FRA - Saint-Georges</v>
          </cell>
        </row>
        <row r="2561">
          <cell r="K2561" t="str">
            <v>634 - FRA - Chaussée d'Antin</v>
          </cell>
        </row>
        <row r="2562">
          <cell r="K2562" t="str">
            <v>635 - FRA - Faubourg Montmartre</v>
          </cell>
        </row>
        <row r="2563">
          <cell r="K2563" t="str">
            <v>636 - FRA - Rochechouart</v>
          </cell>
        </row>
        <row r="2564">
          <cell r="K2564" t="str">
            <v>637 - FRA - Saint-Vincent de Paul</v>
          </cell>
        </row>
        <row r="2565">
          <cell r="K2565" t="str">
            <v>638 - FRA - Porte Saint-Denis</v>
          </cell>
        </row>
        <row r="2566">
          <cell r="K2566" t="str">
            <v>639 - FRA - Porte-Saint-Martin</v>
          </cell>
        </row>
        <row r="2567">
          <cell r="K2567" t="str">
            <v>640 - FRA - Hôpital-Saint-Louis</v>
          </cell>
        </row>
        <row r="2568">
          <cell r="K2568" t="str">
            <v>641 - FRA - Folie Méricourrrt</v>
          </cell>
        </row>
        <row r="2569">
          <cell r="K2569" t="str">
            <v>642 - FRA - Saint-Ambroise</v>
          </cell>
        </row>
        <row r="2570">
          <cell r="K2570" t="str">
            <v>643 - FRA - La Roquette</v>
          </cell>
        </row>
        <row r="2571">
          <cell r="K2571" t="str">
            <v>644 - FRA - Sainte-Marguerite</v>
          </cell>
        </row>
        <row r="2572">
          <cell r="K2572" t="str">
            <v>645 - FRA - Bel-Air</v>
          </cell>
        </row>
        <row r="2573">
          <cell r="K2573" t="str">
            <v>646 - FRA - Picpus</v>
          </cell>
        </row>
        <row r="2574">
          <cell r="K2574" t="str">
            <v>647 - FRA - Bercy</v>
          </cell>
        </row>
        <row r="2575">
          <cell r="K2575" t="str">
            <v>648 - FRA - Quizen-Vingts</v>
          </cell>
        </row>
        <row r="2576">
          <cell r="K2576" t="str">
            <v>649 - FRA - La Salpétrière</v>
          </cell>
        </row>
        <row r="2577">
          <cell r="K2577" t="str">
            <v>650 - FRA - La Gare</v>
          </cell>
        </row>
        <row r="2578">
          <cell r="K2578" t="str">
            <v>651 - FRA - Maison-Blanche</v>
          </cell>
        </row>
        <row r="2579">
          <cell r="K2579" t="str">
            <v>652 - FRA - Croulebarbe</v>
          </cell>
        </row>
        <row r="2580">
          <cell r="K2580" t="str">
            <v>653 - FRA - Montparnasse</v>
          </cell>
        </row>
        <row r="2581">
          <cell r="K2581" t="str">
            <v>654 - FRA - Parc Montsouris</v>
          </cell>
        </row>
        <row r="2582">
          <cell r="K2582" t="str">
            <v>655 - FRA - Petit Montrouge</v>
          </cell>
        </row>
        <row r="2583">
          <cell r="K2583" t="str">
            <v>656 - FRA - Plaisance</v>
          </cell>
        </row>
        <row r="2584">
          <cell r="K2584" t="str">
            <v>657 - FRA - Saint-Lambert</v>
          </cell>
        </row>
        <row r="2585">
          <cell r="K2585" t="str">
            <v>658 - FRA - Necker</v>
          </cell>
        </row>
        <row r="2586">
          <cell r="K2586" t="str">
            <v>659 - FRA - Grenelle</v>
          </cell>
        </row>
        <row r="2587">
          <cell r="K2587" t="str">
            <v>660 - FRA - Javel</v>
          </cell>
        </row>
        <row r="2588">
          <cell r="K2588" t="str">
            <v>661 - FRA - Auteuil</v>
          </cell>
        </row>
        <row r="2589">
          <cell r="K2589" t="str">
            <v>662 - FRA - La Muette</v>
          </cell>
        </row>
        <row r="2590">
          <cell r="K2590" t="str">
            <v>663 - FRA - Porte Dauphine</v>
          </cell>
        </row>
        <row r="2591">
          <cell r="K2591" t="str">
            <v>664 - FRA - Chaillot</v>
          </cell>
        </row>
        <row r="2592">
          <cell r="K2592" t="str">
            <v>665 - FRA - Les Ternes</v>
          </cell>
        </row>
        <row r="2593">
          <cell r="K2593" t="str">
            <v>666 - FRA - Plaine Monceau</v>
          </cell>
        </row>
        <row r="2594">
          <cell r="K2594" t="str">
            <v>667 - FRA - Les Batignolles</v>
          </cell>
        </row>
        <row r="2595">
          <cell r="K2595" t="str">
            <v>668 - FRA - Les Epinnettes</v>
          </cell>
        </row>
        <row r="2596">
          <cell r="K2596" t="str">
            <v>669 - FRA - Grandes Carrières</v>
          </cell>
        </row>
        <row r="2597">
          <cell r="K2597" t="str">
            <v>670 - FRA - Clignancourt</v>
          </cell>
        </row>
        <row r="2598">
          <cell r="K2598" t="str">
            <v>671 - FRA - La Goutte d'Or</v>
          </cell>
        </row>
        <row r="2599">
          <cell r="K2599" t="str">
            <v>672 - FRA - La Chapelle</v>
          </cell>
        </row>
        <row r="2600">
          <cell r="K2600" t="str">
            <v>673 - FRA - La Villette</v>
          </cell>
        </row>
        <row r="2601">
          <cell r="K2601" t="str">
            <v>674 - FRA - Pont de Flandre</v>
          </cell>
        </row>
        <row r="2602">
          <cell r="K2602" t="str">
            <v>675 - FRA - Amérique</v>
          </cell>
        </row>
        <row r="2603">
          <cell r="K2603" t="str">
            <v>676 - FRA - Combat</v>
          </cell>
        </row>
        <row r="2604">
          <cell r="K2604" t="str">
            <v>677 - FRA - Belleville</v>
          </cell>
        </row>
        <row r="2605">
          <cell r="K2605" t="str">
            <v>678 - FRA - Saint-Fargeau</v>
          </cell>
        </row>
        <row r="2606">
          <cell r="K2606" t="str">
            <v>679 - FRA - Père Lachaise</v>
          </cell>
        </row>
        <row r="2607">
          <cell r="K2607" t="str">
            <v>680 - FRA - Charonne</v>
          </cell>
        </row>
        <row r="2608">
          <cell r="K2608" t="str">
            <v>681 - FRA - LA DEFENSE QUARTIER CENTRAL DES AFFAIRES/Intra A86 Ouest/Reste Hauts-de-Seine</v>
          </cell>
        </row>
        <row r="2609">
          <cell r="K2609" t="str">
            <v>682 - FRA - SAO - Neuilly Levallois/Intra A86 Ouest/Levalois - Boulogne</v>
          </cell>
        </row>
        <row r="2610">
          <cell r="K2610" t="str">
            <v>683 - FRA - SAO - Neuilly Levallois/Intra A86 Ouest/Neuilly</v>
          </cell>
        </row>
        <row r="2611">
          <cell r="K2611" t="str">
            <v>684 - FRA - SAO - Boulogne Issy/Intra A86 Ouest/Levalois - Boulogne</v>
          </cell>
        </row>
        <row r="2612">
          <cell r="K2612" t="str">
            <v>685 - FRA - SAO - Boulogne Issy/Intra A86 Ouest/Reste Hauts-de-Seine</v>
          </cell>
        </row>
        <row r="2613">
          <cell r="K2613" t="str">
            <v>686 - FRA - SAO - Boulogne Issy/Intra A86 Sud/Reste Hauts-de-Seine</v>
          </cell>
        </row>
        <row r="2614">
          <cell r="K2614" t="str">
            <v>687 - FRA - SAO - Ouest/Intra A86 Ouest/Reste Hauts-de-Seine</v>
          </cell>
        </row>
        <row r="2615">
          <cell r="K2615" t="str">
            <v>688 - FRA - SAO - Nord/Intra A86 Nord/Reste Hauts-de-Seine</v>
          </cell>
        </row>
        <row r="2616">
          <cell r="K2616" t="str">
            <v>689 - FRA - SAO - Nord/Intra A86 Ouest/Reste Hauts-de-Seine</v>
          </cell>
        </row>
        <row r="2617">
          <cell r="K2617" t="str">
            <v xml:space="preserve">690 - FRA - PREMIERE PERIPHERIE NORD/Intra A86 Est/Reste Petite Couronne </v>
          </cell>
        </row>
        <row r="2618">
          <cell r="K2618" t="str">
            <v xml:space="preserve">691 - FRA - PREMIERE PERIPHERIE NORD/Intra A86 Nord/Reste Petite Couronne </v>
          </cell>
        </row>
        <row r="2619">
          <cell r="K2619" t="str">
            <v xml:space="preserve">692 - FRA - PREMIERE PERIPHERIE EST/Intra A86 Est/Reste Petite Couronne </v>
          </cell>
        </row>
        <row r="2620">
          <cell r="K2620" t="str">
            <v xml:space="preserve">693 - FRA - PREMIERE PERIPHERIE SUD/Intra A86 Sud/Reste Petite Couronne </v>
          </cell>
        </row>
        <row r="2621">
          <cell r="K2621" t="str">
            <v>694 - FRA - PREMIERE PERIPHERIE SUD/Intra A86 Sud/Reste Hauts-de-Seine</v>
          </cell>
        </row>
        <row r="2622">
          <cell r="K2622" t="str">
            <v xml:space="preserve">695 - FRA - RESTE 2EME PERIPHERIE/Intra A86 Est/Reste Petite Couronne </v>
          </cell>
        </row>
        <row r="2623">
          <cell r="K2623" t="str">
            <v xml:space="preserve">696 - FRA - RESTE 2EME PERIPHERIE/Intra A86 Nord/Reste Petite Couronne </v>
          </cell>
        </row>
        <row r="2624">
          <cell r="K2624" t="str">
            <v>697 - FRA - RESTE 2EME PERIPHERIE/Intra A86 Ouest/Reste Hauts-de-Seine</v>
          </cell>
        </row>
        <row r="2625">
          <cell r="K2625" t="str">
            <v>698 - FRA - RESTE 2EME PERIPHERIE/Intra A86 Sud/Reste Hauts-de-Seine</v>
          </cell>
        </row>
        <row r="2626">
          <cell r="K2626" t="str">
            <v>699 - FRA - RESTE 2EME PERIPHERIE/Entre A86 et N 104 Nord/Grande Couronne</v>
          </cell>
        </row>
        <row r="2627">
          <cell r="K2627" t="str">
            <v xml:space="preserve">700 - FRA - RESTE 2EME PERIPHERIE/Entre A86 et N 104 Nord/Reste Petite Couronne </v>
          </cell>
        </row>
        <row r="2628">
          <cell r="K2628" t="str">
            <v>701 - FRA - RESTE 2EME PERIPHERIE/Entre A86 et N 104 Sud/Grande Couronne</v>
          </cell>
        </row>
        <row r="2629">
          <cell r="K2629" t="str">
            <v xml:space="preserve">702 - FRA - RESTE 2EME PERIPHERIE/Entre A86 et N 104 Sud/Reste Petite Couronne </v>
          </cell>
        </row>
        <row r="2630">
          <cell r="K2630" t="str">
            <v>703 - FRA - RESTE 2EME PERIPHERIE/Entre A86 et N 104 Est/Grande Couronne</v>
          </cell>
        </row>
        <row r="2631">
          <cell r="K2631" t="str">
            <v xml:space="preserve">704 - FRA - RESTE 2EME PERIPHERIE/Entre A86 et N 104 Est/Reste Petite Couronne </v>
          </cell>
        </row>
        <row r="2632">
          <cell r="K2632" t="str">
            <v>705 - FRA - RESTE 2EME PERIPHERIE/Entre A86 et N 104 Ouest/Grande Couronne</v>
          </cell>
        </row>
        <row r="2633">
          <cell r="K2633" t="str">
            <v>706 - FRA - RESTE 2EME PERIPHERIE/Entre A86 et N 104 Ouest/Reste Hauts-de-Seine</v>
          </cell>
        </row>
        <row r="2634">
          <cell r="K2634" t="str">
            <v>707 - FRA - RESTE 2EME PERIPHERIE/Reste 2ème périph/Grande Couronne</v>
          </cell>
        </row>
        <row r="2635">
          <cell r="K2635" t="str">
            <v xml:space="preserve">708 - FRA - RESTE 2EME PERIPHERIE/Reste 2ème périph/Reste Petite Couronne </v>
          </cell>
        </row>
        <row r="2636">
          <cell r="K2636" t="str">
            <v>709 - FRA - PARIS GRAND SUD/Intra A86 Sud/Grande Couronne</v>
          </cell>
        </row>
        <row r="2637">
          <cell r="K2637" t="str">
            <v xml:space="preserve">710 - FRA - PARIS GRAND SUD/Intra A86 Sud/Reste Petite Couronne </v>
          </cell>
        </row>
        <row r="2638">
          <cell r="K2638" t="str">
            <v>711 - FRA - PARIS GRAND SUD/Intra A86 Sud/Reste Hauts-de-Seine</v>
          </cell>
        </row>
        <row r="2639">
          <cell r="K2639" t="str">
            <v>712 - FRA - PARIS GRAND SUD/Entre A86 et N 104 Sud/Grande Couronne</v>
          </cell>
        </row>
        <row r="2640">
          <cell r="K2640" t="str">
            <v xml:space="preserve">713 - FRA - PARIS GRAND SUD/Entre A86 et N 104 Sud/Reste Petite Couronne </v>
          </cell>
        </row>
        <row r="2641">
          <cell r="K2641" t="str">
            <v>714 - FRA - VILLES NOUVELLES - ST QUENTIN/Reste 2ème périph/Grande Couronne</v>
          </cell>
        </row>
        <row r="2642">
          <cell r="K2642" t="str">
            <v>715 - FRA - VILLES NOUVELLES - MARNE LA VALLE/Entre A86 et N 104 Est/Grande Couronne</v>
          </cell>
        </row>
        <row r="2643">
          <cell r="K2643" t="str">
            <v xml:space="preserve">716 - FRA - VILLES NOUVELLES - MARNE LA VALLE/Entre A86 et N 104 Est/Reste Petite Couronne </v>
          </cell>
        </row>
        <row r="2644">
          <cell r="K2644" t="str">
            <v>717 - FRA - VILLES NOUVELLES - MARNE LA VALLE/Reste 2ème périph/Grande Couronne</v>
          </cell>
        </row>
        <row r="2645">
          <cell r="K2645" t="str">
            <v>718 - FRA - ROISSYPOLE/Entre A86 et N 104 Nord/Grande Couronne</v>
          </cell>
        </row>
        <row r="2646">
          <cell r="K2646" t="str">
            <v xml:space="preserve">719 - FRA - ROISSYPOLE/Entre A86 et N 104 Nord/Reste Petite Couronne </v>
          </cell>
        </row>
        <row r="2647">
          <cell r="K2647" t="str">
            <v xml:space="preserve">720 - FRA - RESTE PREMIERE PERIPHERIE/Intra A86 Est/Reste Petite Couronne </v>
          </cell>
        </row>
        <row r="2648">
          <cell r="K2648" t="str">
            <v xml:space="preserve">721 - FRA - RESTE PREMIERE PERIPHERIE/Intra A86 Nord/Reste Petite Couronne </v>
          </cell>
        </row>
        <row r="2649">
          <cell r="K2649" t="str">
            <v xml:space="preserve">722 - FRA - RESTE PREMIERE PERIPHERIE/Entre A86 et N 104 Nord/Reste Petite Couronne </v>
          </cell>
        </row>
        <row r="2650">
          <cell r="K2650" t="str">
            <v>723 - FRA - RESTE PREMIERE PERIPHERIE/Entre A86 et N 104 Est/Grande Couronne</v>
          </cell>
        </row>
        <row r="2651">
          <cell r="K2651" t="str">
            <v xml:space="preserve">724 - FRA - RESTE PREMIERE PERIPHERIE/Entre A86 et N 104 Est/Reste Petite Couronne </v>
          </cell>
        </row>
        <row r="2652">
          <cell r="K2652" t="str">
            <v>725 - FRA - Autres régions/Autres régions/Autres Régions</v>
          </cell>
        </row>
        <row r="2653">
          <cell r="K2653" t="str">
            <v>726 - FRA - Etranger/Etranger/Etranger</v>
          </cell>
        </row>
        <row r="2654">
          <cell r="K2654" t="str">
            <v>727 - FRA - VILLES NOUVELLES - EVRY/Entre A86 et N 104 Sud/Grande Couronne</v>
          </cell>
        </row>
        <row r="2655">
          <cell r="K2655" t="str">
            <v>728 - FRA - VILLES NOUVELLES - CERGY/Entre A86 et N 104 Nord/Grande Couronne</v>
          </cell>
        </row>
        <row r="2656">
          <cell r="K2656" t="str">
            <v>729 - FRA - VILLES NOUVELLES - CERGY/Reste 2ème périph/Grande Couronne</v>
          </cell>
        </row>
        <row r="2657">
          <cell r="K2657" t="str">
            <v>730 - FRA - RESTE PREMIERE PERIPHERIE/Reste 2ème périph/Grande Couronne</v>
          </cell>
        </row>
        <row r="2658">
          <cell r="K2658" t="str">
            <v xml:space="preserve">731 - FRA - RESTE PREMIERE PERIPHERIE/Reste 2ème périph/Reste Petite Couronne </v>
          </cell>
        </row>
        <row r="2659">
          <cell r="K2659" t="str">
            <v>732 - FRA - VILLES NOUVELLES - CERGY/Entre A86 et N 104 Ouest/Grande Couronne</v>
          </cell>
        </row>
        <row r="2660">
          <cell r="K2660" t="str">
            <v>800 - AUS - Super and Major Regional</v>
          </cell>
        </row>
        <row r="2661">
          <cell r="K2661" t="str">
            <v>801 - AUS - Regional</v>
          </cell>
        </row>
        <row r="2662">
          <cell r="K2662" t="str">
            <v>802 - AUS - Sub Regional</v>
          </cell>
        </row>
        <row r="2663">
          <cell r="K2663" t="str">
            <v>803 - AUS - Neighbourhood</v>
          </cell>
        </row>
        <row r="2664">
          <cell r="K2664" t="str">
            <v>804 - AUS - Other Retail</v>
          </cell>
        </row>
        <row r="2665">
          <cell r="K2665" t="str">
            <v>805 - AUS - Adelaide</v>
          </cell>
        </row>
        <row r="2666">
          <cell r="K2666" t="str">
            <v>806 - AUS - Brisbane</v>
          </cell>
        </row>
        <row r="2667">
          <cell r="K2667" t="str">
            <v>807 - AUS - Canberra</v>
          </cell>
        </row>
        <row r="2668">
          <cell r="K2668" t="str">
            <v>808 - AUS - Hobart</v>
          </cell>
        </row>
        <row r="2669">
          <cell r="K2669" t="str">
            <v>809 - AUS - Melbourne</v>
          </cell>
        </row>
        <row r="2670">
          <cell r="K2670" t="str">
            <v>810 - AUS - Perth</v>
          </cell>
        </row>
        <row r="2671">
          <cell r="K2671" t="str">
            <v>811 - AUS - Sydney</v>
          </cell>
        </row>
        <row r="2672">
          <cell r="K2672" t="str">
            <v>812 - AUS - North Sydney</v>
          </cell>
        </row>
        <row r="2673">
          <cell r="K2673" t="str">
            <v>813 - AUS - St Kilda Road</v>
          </cell>
        </row>
        <row r="2674">
          <cell r="K2674" t="str">
            <v>814 - AUS - Adelaide Non CBD</v>
          </cell>
        </row>
        <row r="2675">
          <cell r="K2675" t="str">
            <v>815 - AUS - Brisbane Non CBD</v>
          </cell>
        </row>
        <row r="2676">
          <cell r="K2676" t="str">
            <v>816 - AUS - Melbourne Non CBD</v>
          </cell>
        </row>
        <row r="2677">
          <cell r="K2677" t="str">
            <v>817 - AUS - Perth Non CBD</v>
          </cell>
        </row>
        <row r="2678">
          <cell r="K2678" t="str">
            <v>818 - AUS - Other Sydney Non CBD</v>
          </cell>
        </row>
        <row r="2679">
          <cell r="K2679" t="str">
            <v>819 - AUS - Tasmania Suburban</v>
          </cell>
        </row>
        <row r="2680">
          <cell r="K2680" t="str">
            <v>821 - AUS - Parramatta</v>
          </cell>
        </row>
        <row r="2681">
          <cell r="K2681" t="str">
            <v>822 - AUS - Chatswood/Crows Nest/ STL</v>
          </cell>
        </row>
        <row r="2682">
          <cell r="K2682" t="str">
            <v>823 - AUS - North Ryde</v>
          </cell>
        </row>
        <row r="2683">
          <cell r="K2683" t="str">
            <v>824 - AUS - Office - Other</v>
          </cell>
        </row>
        <row r="2684">
          <cell r="K2684" t="str">
            <v>825 - AUS - Retail - Sydney Metropolitan</v>
          </cell>
        </row>
        <row r="2685">
          <cell r="K2685" t="str">
            <v>826 - AUS - Retail - Melbourne Metropolitan</v>
          </cell>
        </row>
        <row r="2686">
          <cell r="K2686" t="str">
            <v>827 - AUS - Retail - Brisbane Metropolitan</v>
          </cell>
        </row>
        <row r="2687">
          <cell r="K2687" t="str">
            <v>828 - AUS - Retail - Perth Metropolitan</v>
          </cell>
        </row>
        <row r="2688">
          <cell r="K2688" t="str">
            <v>829 - AUS - Retail - Adelaide Metropolitan</v>
          </cell>
        </row>
        <row r="2689">
          <cell r="K2689" t="str">
            <v>830 - AUS - Retail - Darwin Metropolitan</v>
          </cell>
        </row>
        <row r="2690">
          <cell r="K2690" t="str">
            <v>831 - AUS - Retail - Hobart Metropolitan</v>
          </cell>
        </row>
        <row r="2691">
          <cell r="K2691" t="str">
            <v>832 - AUS - Retail - Canberra Metropolitan</v>
          </cell>
        </row>
        <row r="2692">
          <cell r="K2692" t="str">
            <v>833 - AUS - Retail - Country</v>
          </cell>
        </row>
        <row r="2693">
          <cell r="K2693" t="str">
            <v>834 - AUS - Industrial - Sydney Inner West</v>
          </cell>
        </row>
        <row r="2694">
          <cell r="K2694" t="str">
            <v>835 - AUS - Industrial - Sydney Outer West</v>
          </cell>
        </row>
        <row r="2695">
          <cell r="K2695" t="str">
            <v>836 - AUS - Industrial - Sydney North</v>
          </cell>
        </row>
        <row r="2696">
          <cell r="K2696" t="str">
            <v>837 - AUS - Industrial - Sydney South</v>
          </cell>
        </row>
        <row r="2697">
          <cell r="K2697" t="str">
            <v>838 - AUS - Industrial - Melbourne City Fringe</v>
          </cell>
        </row>
        <row r="2698">
          <cell r="K2698" t="str">
            <v>839 - AUS - Industrial - Melbourne North West</v>
          </cell>
        </row>
        <row r="2699">
          <cell r="K2699" t="str">
            <v>840 - AUS - Industrial - Melbourne South East</v>
          </cell>
        </row>
        <row r="2700">
          <cell r="K2700" t="str">
            <v>841 - AUS - Industrial - Brisbane</v>
          </cell>
        </row>
        <row r="2701">
          <cell r="K2701" t="str">
            <v>842 - AUS - Industrial - Perth</v>
          </cell>
        </row>
        <row r="2702">
          <cell r="K2702" t="str">
            <v>843 - AUS - Industrial - Adelaide</v>
          </cell>
        </row>
        <row r="2703">
          <cell r="K2703" t="str">
            <v>844 - AUS- Industrial - Darwin</v>
          </cell>
        </row>
        <row r="2704">
          <cell r="K2704" t="str">
            <v>845 - AUS - Industrial - Hobart</v>
          </cell>
        </row>
        <row r="2705">
          <cell r="K2705" t="str">
            <v>846 - AUS - Industrial - Canberra</v>
          </cell>
        </row>
        <row r="2706">
          <cell r="K2706" t="str">
            <v>847 - AUS - Industrial - Other</v>
          </cell>
        </row>
        <row r="2707">
          <cell r="K2707" t="str">
            <v>848 - AUS - Other - Sydney</v>
          </cell>
        </row>
        <row r="2708">
          <cell r="K2708" t="str">
            <v>849 - AUS - Other - Melbourne</v>
          </cell>
        </row>
        <row r="2709">
          <cell r="K2709" t="str">
            <v>850 - AUS - Other - Brisbane</v>
          </cell>
        </row>
        <row r="2710">
          <cell r="K2710" t="str">
            <v>851 - AUS - Other - Perth</v>
          </cell>
        </row>
        <row r="2711">
          <cell r="K2711" t="str">
            <v>852 - AUS - Other - Adelaide</v>
          </cell>
        </row>
        <row r="2712">
          <cell r="K2712" t="str">
            <v>853 - AUS - Other - Darwin</v>
          </cell>
        </row>
        <row r="2713">
          <cell r="K2713" t="str">
            <v>854 - AUS - Other - Hobart</v>
          </cell>
        </row>
        <row r="2714">
          <cell r="K2714" t="str">
            <v>855 - AUS - Other - Canberra</v>
          </cell>
        </row>
        <row r="2715">
          <cell r="K2715" t="str">
            <v>856 - AUS - Other / Unallocated</v>
          </cell>
        </row>
        <row r="2716">
          <cell r="K2716" t="str">
            <v>900 - NZL - Auckland CBD All Other Sectors</v>
          </cell>
        </row>
        <row r="2717">
          <cell r="K2717" t="str">
            <v>901 - NZL - Wellington CBD All Other Sectors</v>
          </cell>
        </row>
        <row r="2718">
          <cell r="K2718" t="str">
            <v>902 - NZL - Christchurch CBD All Other Sectors</v>
          </cell>
        </row>
        <row r="2719">
          <cell r="K2719" t="str">
            <v>903 - NZL - Auckland Non-CBD All Other Sectors</v>
          </cell>
        </row>
        <row r="2720">
          <cell r="K2720" t="str">
            <v>904 - NZL - Wellington Non-CBD All Other Sectors</v>
          </cell>
        </row>
        <row r="2721">
          <cell r="K2721" t="str">
            <v>905 - NZL - Christchurch Non-CBD All Other Sectors</v>
          </cell>
        </row>
        <row r="2722">
          <cell r="K2722" t="str">
            <v>906 - NZL - Hamilton All Other Sectors</v>
          </cell>
        </row>
        <row r="2723">
          <cell r="K2723" t="str">
            <v>907 - NZL - Rotorua All Other Sectors</v>
          </cell>
        </row>
        <row r="2724">
          <cell r="K2724" t="str">
            <v>908 - NZL - Palmerston North All Other Sectors</v>
          </cell>
        </row>
        <row r="2725">
          <cell r="K2725" t="str">
            <v>909 - NZL - Tauranga All Other Sectors</v>
          </cell>
        </row>
        <row r="2726">
          <cell r="K2726" t="str">
            <v>910 - NZL - Other South Island All Other Sectors</v>
          </cell>
        </row>
        <row r="2727">
          <cell r="K2727" t="str">
            <v>911 - NZL - Other North Island All Other Sectors</v>
          </cell>
        </row>
        <row r="2728">
          <cell r="K2728" t="str">
            <v>912 - NZL - Auckland Retail Only</v>
          </cell>
        </row>
        <row r="2729">
          <cell r="K2729" t="str">
            <v>913 - NZL - Wellington Retail Only</v>
          </cell>
        </row>
        <row r="2730">
          <cell r="K2730" t="str">
            <v>914 - NZL - Christchurch Retail Only</v>
          </cell>
        </row>
        <row r="2731">
          <cell r="K2731" t="str">
            <v>915 - NZL - Other Upper North Island Retail Only</v>
          </cell>
        </row>
        <row r="2732">
          <cell r="K2732" t="str">
            <v>916 - NZL - Other Lower North Island Retail Only</v>
          </cell>
        </row>
        <row r="2733">
          <cell r="K2733" t="str">
            <v>917 - NZL - Other South Island Retail Only</v>
          </cell>
        </row>
        <row r="2734">
          <cell r="K2734" t="str">
            <v>1001 - BEL - Bruxelles - Center ville</v>
          </cell>
        </row>
        <row r="2735">
          <cell r="K2735" t="str">
            <v>1002 - BEL - Bruxelles - quartier Nord</v>
          </cell>
        </row>
        <row r="2736">
          <cell r="K2736" t="str">
            <v>1003 - BEL - Bruxelles - quartier Leopold</v>
          </cell>
        </row>
        <row r="2737">
          <cell r="K2737" t="str">
            <v>1004 - BEL - Bruxelles - quartier Louise</v>
          </cell>
        </row>
        <row r="2738">
          <cell r="K2738" t="str">
            <v>1005 - BEL - Bruxellles - décentralisé NE</v>
          </cell>
        </row>
        <row r="2739">
          <cell r="K2739" t="str">
            <v>1006 - BEL - Bruxelles - périphérie</v>
          </cell>
        </row>
        <row r="2740">
          <cell r="K2740" t="str">
            <v>1007 - BEL - Bruxelles - quartier Sud</v>
          </cell>
        </row>
        <row r="2741">
          <cell r="K2741" t="str">
            <v>1008 - BEL - Bruxelles - décentralisé SE</v>
          </cell>
        </row>
        <row r="2742">
          <cell r="K2742" t="str">
            <v>1009 - BEL - Bruxelles - décentralisé SO</v>
          </cell>
        </row>
        <row r="2743">
          <cell r="K2743" t="str">
            <v>1010 - BEL - Bruxelles - décentralisé NO</v>
          </cell>
        </row>
        <row r="2744">
          <cell r="K2744" t="str">
            <v xml:space="preserve">1020 - BEL - Anvers - Center ville </v>
          </cell>
        </row>
        <row r="2745">
          <cell r="K2745" t="str">
            <v xml:space="preserve">1021 - BEL - Anvers - port </v>
          </cell>
        </row>
        <row r="2746">
          <cell r="K2746" t="str">
            <v xml:space="preserve">1022 - BEL - Anvers - ring </v>
          </cell>
        </row>
        <row r="2747">
          <cell r="K2747" t="str">
            <v xml:space="preserve">1023 - BEL - Anvers - périphérie </v>
          </cell>
        </row>
        <row r="2748">
          <cell r="K2748" t="str">
            <v xml:space="preserve">1090 - BEL - Rest of  Belgium </v>
          </cell>
        </row>
        <row r="2749">
          <cell r="K2749" t="str">
            <v>1 - Not applicable</v>
          </cell>
        </row>
        <row r="2750">
          <cell r="K2750" t="str">
            <v>2 - Applicable not known</v>
          </cell>
        </row>
        <row r="2751">
          <cell r="K2751" t="str">
            <v>3 - Applicable not categorized direct or indirect assets</v>
          </cell>
        </row>
        <row r="2752">
          <cell r="K2752" t="str">
            <v xml:space="preserve">102 - Retail shopping center - applicable not known </v>
          </cell>
        </row>
        <row r="2753">
          <cell r="K2753" t="str">
            <v xml:space="preserve">103 - Retail shopping center - applicable not categorised </v>
          </cell>
        </row>
        <row r="2754">
          <cell r="K2754" t="str">
            <v xml:space="preserve">110 - Retail shopping center - super regional </v>
          </cell>
        </row>
        <row r="2755">
          <cell r="K2755" t="str">
            <v xml:space="preserve">120 - Retail shopping center - major regional </v>
          </cell>
        </row>
        <row r="2756">
          <cell r="K2756" t="str">
            <v xml:space="preserve">130 - Retail shopping center - regional </v>
          </cell>
        </row>
        <row r="2757">
          <cell r="K2757" t="str">
            <v xml:space="preserve">140 - Retail shopping center - small regional </v>
          </cell>
        </row>
        <row r="2758">
          <cell r="K2758" t="str">
            <v>150 - Retail - district/community center</v>
          </cell>
        </row>
        <row r="2759">
          <cell r="K2759" t="str">
            <v>160 - Retail - local/neighbourhood center</v>
          </cell>
        </row>
        <row r="2760">
          <cell r="K2760" t="str">
            <v>170 - Retail - convenience center</v>
          </cell>
        </row>
        <row r="2761">
          <cell r="K2761" t="str">
            <v>180 - Retail - lifestyle center</v>
          </cell>
        </row>
        <row r="2762">
          <cell r="K2762" t="str">
            <v>190 - Retail - theme/festival center</v>
          </cell>
        </row>
        <row r="2763">
          <cell r="K2763" t="str">
            <v>200 - Retail - outlet center</v>
          </cell>
        </row>
        <row r="2764">
          <cell r="K2764" t="str">
            <v>210 - Retail - power center</v>
          </cell>
        </row>
        <row r="2765">
          <cell r="K2765" t="str">
            <v xml:space="preserve">302 - Retail warehouse - applicable not known </v>
          </cell>
        </row>
        <row r="2766">
          <cell r="K2766" t="str">
            <v>303 - Retail warehouse - applicable not categorised</v>
          </cell>
        </row>
        <row r="2767">
          <cell r="K2767" t="str">
            <v>310 - Retail warehouse - SOLUS unit</v>
          </cell>
        </row>
        <row r="2768">
          <cell r="K2768" t="str">
            <v>320 - Retail park</v>
          </cell>
        </row>
        <row r="2769">
          <cell r="K2769" t="str">
            <v>402 - Retail other - applicable not known</v>
          </cell>
        </row>
        <row r="2770">
          <cell r="K2770" t="str">
            <v xml:space="preserve">403 - Retail other - applicable not categorised </v>
          </cell>
        </row>
        <row r="2771">
          <cell r="K2771" t="str">
            <v>410 - Retail other - unit shop</v>
          </cell>
        </row>
        <row r="2772">
          <cell r="K2772" t="str">
            <v>415 - Retail other - showroom</v>
          </cell>
        </row>
        <row r="2773">
          <cell r="K2773" t="str">
            <v>420 - Retail other - gallery</v>
          </cell>
        </row>
        <row r="2774">
          <cell r="K2774" t="str">
            <v>425 - Retail other - kiosk</v>
          </cell>
        </row>
        <row r="2775">
          <cell r="K2775" t="str">
            <v>430 - Retail other - bank</v>
          </cell>
        </row>
        <row r="2776">
          <cell r="K2776" t="str">
            <v>435 - Retail other - post office</v>
          </cell>
        </row>
        <row r="2777">
          <cell r="K2777" t="str">
            <v>440 - Retail other - bars &amp; pubs</v>
          </cell>
        </row>
        <row r="2778">
          <cell r="K2778" t="str">
            <v>445 - Retail other - restaurant</v>
          </cell>
        </row>
        <row r="2779">
          <cell r="K2779" t="str">
            <v>450 - Retail other - supermarket</v>
          </cell>
        </row>
        <row r="2780">
          <cell r="K2780" t="str">
            <v>455 - Retail other - hypermarket</v>
          </cell>
        </row>
        <row r="2781">
          <cell r="K2781" t="str">
            <v>460 - Retail other - variety store</v>
          </cell>
        </row>
        <row r="2782">
          <cell r="K2782" t="str">
            <v>465 - Retail other - department store</v>
          </cell>
        </row>
        <row r="2783">
          <cell r="K2783" t="str">
            <v>470 - Retail other - arcade</v>
          </cell>
        </row>
        <row r="2784">
          <cell r="K2784" t="str">
            <v xml:space="preserve">502 - Office - applicable not known </v>
          </cell>
        </row>
        <row r="2785">
          <cell r="K2785" t="str">
            <v xml:space="preserve">503 - Office - applicable not categorised </v>
          </cell>
        </row>
        <row r="2786">
          <cell r="K2786" t="str">
            <v xml:space="preserve">510 - Office - free standing </v>
          </cell>
        </row>
        <row r="2787">
          <cell r="K2787" t="str">
            <v>520 - Office - terrace</v>
          </cell>
        </row>
        <row r="2788">
          <cell r="K2788" t="str">
            <v>530 - Office - park (whole or single unit)</v>
          </cell>
        </row>
        <row r="2789">
          <cell r="K2789" t="str">
            <v xml:space="preserve">540 - Office - high rise </v>
          </cell>
        </row>
        <row r="2790">
          <cell r="K2790" t="str">
            <v xml:space="preserve">550 - Office - low rise </v>
          </cell>
        </row>
        <row r="2791">
          <cell r="K2791" t="str">
            <v>560 - Office - medical</v>
          </cell>
        </row>
        <row r="2792">
          <cell r="K2792" t="str">
            <v xml:space="preserve">602 - Industrial - applicable not known </v>
          </cell>
        </row>
        <row r="2793">
          <cell r="K2793" t="str">
            <v xml:space="preserve">603 - Industrial - applicable not categorised </v>
          </cell>
        </row>
        <row r="2794">
          <cell r="K2794" t="str">
            <v>610 - Industrial - warehouse</v>
          </cell>
        </row>
        <row r="2795">
          <cell r="K2795" t="str">
            <v>620 - Industrial - distribution center</v>
          </cell>
        </row>
        <row r="2796">
          <cell r="K2796" t="str">
            <v xml:space="preserve">630 - Industrial - refrigerated distribution </v>
          </cell>
        </row>
        <row r="2797">
          <cell r="K2797" t="str">
            <v>640 - Industrial - light manufacturing</v>
          </cell>
        </row>
        <row r="2798">
          <cell r="K2798" t="str">
            <v>650 - Industrial - heavy manufacturing</v>
          </cell>
        </row>
        <row r="2799">
          <cell r="K2799" t="str">
            <v>710 - Industrial other - workshops</v>
          </cell>
        </row>
        <row r="2800">
          <cell r="K2800" t="str">
            <v>720 - Industrial other - r&amp;d flex space</v>
          </cell>
        </row>
        <row r="2801">
          <cell r="K2801" t="str">
            <v>730 - Industrial other - warehouse showroom</v>
          </cell>
        </row>
        <row r="2802">
          <cell r="K2802" t="str">
            <v>740 - Industrial other - data switch center</v>
          </cell>
        </row>
        <row r="2803">
          <cell r="K2803" t="str">
            <v>750 - Industrial other - truck terminal</v>
          </cell>
        </row>
        <row r="2804">
          <cell r="K2804" t="str">
            <v>760 - Industrial other - personal/ self storage</v>
          </cell>
        </row>
        <row r="2805">
          <cell r="K2805" t="str">
            <v>770 - Industrial other - industrial park</v>
          </cell>
        </row>
        <row r="2806">
          <cell r="K2806" t="str">
            <v>802 - Hotel – not known</v>
          </cell>
        </row>
        <row r="2807">
          <cell r="K2807" t="str">
            <v>803 - Hotel – not categorised</v>
          </cell>
        </row>
        <row r="2808">
          <cell r="K2808" t="str">
            <v>810 - Hotel -  luxury chains</v>
          </cell>
        </row>
        <row r="2809">
          <cell r="K2809" t="str">
            <v>815 - Hotel - upper upscale</v>
          </cell>
        </row>
        <row r="2810">
          <cell r="K2810" t="str">
            <v>820 - Hotel - upscale chains</v>
          </cell>
        </row>
        <row r="2811">
          <cell r="K2811" t="str">
            <v>825 - Hotel  - upper midscale</v>
          </cell>
        </row>
        <row r="2812">
          <cell r="K2812" t="str">
            <v>830 - Hotel - midscale chains</v>
          </cell>
        </row>
        <row r="2813">
          <cell r="K2813" t="str">
            <v>835 - Hotel - economy chains</v>
          </cell>
        </row>
        <row r="2814">
          <cell r="K2814" t="str">
            <v xml:space="preserve">902 - Residential  - applicable not known </v>
          </cell>
        </row>
        <row r="2815">
          <cell r="K2815" t="str">
            <v xml:space="preserve">903 - Residential - applicable not categorised </v>
          </cell>
        </row>
        <row r="2816">
          <cell r="K2816" t="str">
            <v>910 - Residential - houses</v>
          </cell>
        </row>
        <row r="2817">
          <cell r="K2817" t="str">
            <v>920 - Residential - bungalows</v>
          </cell>
        </row>
        <row r="2818">
          <cell r="K2818" t="str">
            <v>930 - Residential - high rise apartments</v>
          </cell>
        </row>
        <row r="2819">
          <cell r="K2819" t="str">
            <v xml:space="preserve">940 - Residential - low rise apartments </v>
          </cell>
        </row>
        <row r="2820">
          <cell r="K2820" t="str">
            <v>950 - Residential - housing with shared facilities</v>
          </cell>
        </row>
        <row r="2821">
          <cell r="K2821" t="str">
            <v>1002 - Leisure - applicable not known</v>
          </cell>
        </row>
        <row r="2822">
          <cell r="K2822" t="str">
            <v xml:space="preserve">1003 - Leisure - applicable not categorised </v>
          </cell>
        </row>
        <row r="2823">
          <cell r="K2823" t="str">
            <v>1010 - Leisure - cinema (non park)</v>
          </cell>
        </row>
        <row r="2824">
          <cell r="K2824" t="str">
            <v>1020 - Leisure - theatre (non park)</v>
          </cell>
        </row>
        <row r="2825">
          <cell r="K2825" t="str">
            <v>1030 - Leisure - holiday resort</v>
          </cell>
        </row>
        <row r="2826">
          <cell r="K2826" t="str">
            <v>1040 - Leisure - sports center</v>
          </cell>
        </row>
        <row r="2827">
          <cell r="K2827" t="str">
            <v>1050 - Leisure park (whole or part)</v>
          </cell>
        </row>
        <row r="2828">
          <cell r="K2828" t="str">
            <v>1060 - Leisure - marinas</v>
          </cell>
        </row>
        <row r="2829">
          <cell r="K2829" t="str">
            <v xml:space="preserve">1102 - Infrastructure - applicable not known </v>
          </cell>
        </row>
        <row r="2830">
          <cell r="K2830" t="str">
            <v>1103 - Infrastructure - applicable not categorised</v>
          </cell>
        </row>
        <row r="2831">
          <cell r="K2831" t="str">
            <v>1110 - Infrastructure - nuclear reactor</v>
          </cell>
        </row>
        <row r="2832">
          <cell r="K2832" t="str">
            <v>1120 - Infrastructure - coal fired power plant</v>
          </cell>
        </row>
        <row r="2833">
          <cell r="K2833" t="str">
            <v>1130 - Infrastructure - electricity transmission grid infrastructure</v>
          </cell>
        </row>
        <row r="2834">
          <cell r="K2834" t="str">
            <v>1140 - Infrastructure - interconnectors, gas pipelines</v>
          </cell>
        </row>
        <row r="2835">
          <cell r="K2835" t="str">
            <v>1150 - Infrastructure - wind farms</v>
          </cell>
        </row>
        <row r="2836">
          <cell r="K2836" t="str">
            <v>1160 - Infrastructure - hydro-power generation</v>
          </cell>
        </row>
        <row r="2837">
          <cell r="K2837" t="str">
            <v>1170 - Infrastructure - waste to energy</v>
          </cell>
        </row>
        <row r="2838">
          <cell r="K2838" t="str">
            <v>1180 - Infrastructure - solar farms</v>
          </cell>
        </row>
        <row r="2839">
          <cell r="K2839" t="str">
            <v>1210 - Infrastructure - sewage treatment plant</v>
          </cell>
        </row>
        <row r="2840">
          <cell r="K2840" t="str">
            <v>1220 - Infrastructure - desalination plants</v>
          </cell>
        </row>
        <row r="2841">
          <cell r="K2841" t="str">
            <v>1230 - Infrastructure - major irrigations systems</v>
          </cell>
        </row>
        <row r="2842">
          <cell r="K2842" t="str">
            <v>1240 - Infrastructure - flood control systems</v>
          </cell>
        </row>
        <row r="2843">
          <cell r="K2843" t="str">
            <v>1250 - Infrastructure - drinking water filtration &amp; storage</v>
          </cell>
        </row>
        <row r="2844">
          <cell r="K2844" t="str">
            <v>1270 - Infrastructure - television and radio transmission stations</v>
          </cell>
        </row>
        <row r="2845">
          <cell r="K2845" t="str">
            <v>1280 - Infrastructure - mobile telephone towers</v>
          </cell>
        </row>
        <row r="2846">
          <cell r="K2846" t="str">
            <v>1310 - Infrastructure - road/ highway networks</v>
          </cell>
        </row>
        <row r="2847">
          <cell r="K2847" t="str">
            <v>1320 - Infrastructure - bridges</v>
          </cell>
        </row>
        <row r="2848">
          <cell r="K2848" t="str">
            <v>1330 - Infrastructure - bus or tram systems</v>
          </cell>
        </row>
        <row r="2849">
          <cell r="K2849" t="str">
            <v>1340 - Infrastructure - ports</v>
          </cell>
        </row>
        <row r="2850">
          <cell r="K2850" t="str">
            <v>1350 - Infrastructure - railways</v>
          </cell>
        </row>
        <row r="2851">
          <cell r="K2851" t="str">
            <v>1360 - Infrastructure - airports</v>
          </cell>
        </row>
        <row r="2852">
          <cell r="K2852" t="str">
            <v>1370 - Infrastructure - prisons</v>
          </cell>
        </row>
        <row r="2853">
          <cell r="K2853" t="str">
            <v>1380 - Infrastructure - convention centers/ conference centers</v>
          </cell>
        </row>
        <row r="2854">
          <cell r="K2854" t="str">
            <v>1390 - Infrastructure - court</v>
          </cell>
        </row>
        <row r="2855">
          <cell r="K2855" t="str">
            <v>1391 - Infrastructure - police station</v>
          </cell>
        </row>
        <row r="2856">
          <cell r="K2856" t="str">
            <v>1392 - Infrastructure - other judicial buildings</v>
          </cell>
        </row>
        <row r="2857">
          <cell r="K2857" t="str">
            <v xml:space="preserve">1402 - Education - applicable not known </v>
          </cell>
        </row>
        <row r="2858">
          <cell r="K2858" t="str">
            <v xml:space="preserve">1403 - Education - applicable not categorised </v>
          </cell>
        </row>
        <row r="2859">
          <cell r="K2859" t="str">
            <v>1410 - Education - pre-schools</v>
          </cell>
        </row>
        <row r="2860">
          <cell r="K2860" t="str">
            <v>1420 - Education - schools</v>
          </cell>
        </row>
        <row r="2861">
          <cell r="K2861" t="str">
            <v xml:space="preserve">1430 - Education - tertiary education </v>
          </cell>
        </row>
        <row r="2862">
          <cell r="K2862" t="str">
            <v xml:space="preserve">1502 - Healthcare - applicable not known </v>
          </cell>
        </row>
        <row r="2863">
          <cell r="K2863" t="str">
            <v xml:space="preserve">1503 - Healthcare - applicable not categorised </v>
          </cell>
        </row>
        <row r="2864">
          <cell r="K2864" t="str">
            <v>1510 - Healthcare - hospital</v>
          </cell>
        </row>
        <row r="2865">
          <cell r="K2865" t="str">
            <v xml:space="preserve">1520 - Healthcare - gp surgeries </v>
          </cell>
        </row>
        <row r="2866">
          <cell r="K2866" t="str">
            <v>1525 - Healthcare - dentist surgeries</v>
          </cell>
        </row>
        <row r="2867">
          <cell r="K2867" t="str">
            <v>1530 - Healthcare - medical centers</v>
          </cell>
        </row>
        <row r="2868">
          <cell r="K2868" t="str">
            <v>1540 - Healthcare - special treatment centers</v>
          </cell>
        </row>
        <row r="2869">
          <cell r="K2869" t="str">
            <v>1545 - Healthcare - medical consulting rooms</v>
          </cell>
        </row>
        <row r="2870">
          <cell r="K2870" t="str">
            <v>1550 - Healthcare - physical &amp; learning disability homes</v>
          </cell>
        </row>
        <row r="2871">
          <cell r="K2871" t="str">
            <v>1560 - Healthcare - mental health hospital</v>
          </cell>
        </row>
        <row r="2872">
          <cell r="K2872" t="str">
            <v>1570 - Healthcare - nursing homes</v>
          </cell>
        </row>
        <row r="2873">
          <cell r="K2873" t="str">
            <v>1580 - Healthcare - care homes</v>
          </cell>
        </row>
        <row r="2874">
          <cell r="K2874" t="str">
            <v>1590 - Healthcare - ambulance station</v>
          </cell>
        </row>
        <row r="2875">
          <cell r="K2875" t="str">
            <v xml:space="preserve">1602 - Land - applicable not known </v>
          </cell>
        </row>
        <row r="2876">
          <cell r="K2876" t="str">
            <v xml:space="preserve">1603 - Land - applicable not categorised </v>
          </cell>
        </row>
        <row r="2877">
          <cell r="K2877" t="str">
            <v>1610 - Land - farmland</v>
          </cell>
        </row>
        <row r="2878">
          <cell r="K2878" t="str">
            <v>1620 - Land - forestry</v>
          </cell>
        </row>
        <row r="2879">
          <cell r="K2879" t="str">
            <v>1630 - Land - development land</v>
          </cell>
        </row>
        <row r="2880">
          <cell r="K2880" t="str">
            <v xml:space="preserve">1702 - Other - applicable not known </v>
          </cell>
        </row>
        <row r="2881">
          <cell r="K2881" t="str">
            <v xml:space="preserve">1703 - Other - applicable not categorised </v>
          </cell>
        </row>
        <row r="2882">
          <cell r="K2882" t="str">
            <v>1710 - Other - garage</v>
          </cell>
        </row>
        <row r="2883">
          <cell r="K2883" t="str">
            <v>1720 - Other - parking</v>
          </cell>
        </row>
        <row r="2884">
          <cell r="K2884" t="str">
            <v>1730 - Other - parking space / parking box</v>
          </cell>
        </row>
        <row r="2885">
          <cell r="K2885" t="str">
            <v>1740 - Other - service stations/ motor</v>
          </cell>
        </row>
        <row r="2886">
          <cell r="K2886" t="str">
            <v>1750 - Other - community hall</v>
          </cell>
        </row>
        <row r="2887">
          <cell r="K2887" t="str">
            <v>1760 - Other - places of worship</v>
          </cell>
        </row>
        <row r="2888">
          <cell r="K2888" t="str">
            <v>1 - Not applicable</v>
          </cell>
        </row>
        <row r="2889">
          <cell r="K2889" t="str">
            <v>2 - Applicable not known</v>
          </cell>
        </row>
        <row r="2890">
          <cell r="K2890" t="str">
            <v>3 - Applicable not categorized direct or indirect assets</v>
          </cell>
        </row>
        <row r="2891">
          <cell r="K2891" t="str">
            <v xml:space="preserve">102 - Retail shopping center - applicable not known </v>
          </cell>
        </row>
        <row r="2892">
          <cell r="K2892" t="str">
            <v xml:space="preserve">103 - Retail shopping center - applicable not categorised </v>
          </cell>
        </row>
        <row r="2893">
          <cell r="K2893" t="str">
            <v xml:space="preserve">110 - Retail shopping center - super regional </v>
          </cell>
        </row>
        <row r="2894">
          <cell r="K2894" t="str">
            <v xml:space="preserve">120 - Retail shopping center - major regional </v>
          </cell>
        </row>
        <row r="2895">
          <cell r="K2895" t="str">
            <v xml:space="preserve">130 - Retail shopping center - regional </v>
          </cell>
        </row>
        <row r="2896">
          <cell r="K2896" t="str">
            <v xml:space="preserve">140 - Retail shopping center - small regional </v>
          </cell>
        </row>
        <row r="2897">
          <cell r="K2897" t="str">
            <v>150 - Retail - district/community center</v>
          </cell>
        </row>
        <row r="2898">
          <cell r="K2898" t="str">
            <v>160 - Retail - local/neighbourhood center</v>
          </cell>
        </row>
        <row r="2899">
          <cell r="K2899" t="str">
            <v>170 - Retail - convenience center</v>
          </cell>
        </row>
        <row r="2900">
          <cell r="K2900" t="str">
            <v>180 - Retail - lifestyle center</v>
          </cell>
        </row>
        <row r="2901">
          <cell r="K2901" t="str">
            <v>190 - Retail - theme/festival center</v>
          </cell>
        </row>
        <row r="2902">
          <cell r="K2902" t="str">
            <v>200 - Retail - outlet center</v>
          </cell>
        </row>
        <row r="2903">
          <cell r="K2903" t="str">
            <v>210 - Retail - power center</v>
          </cell>
        </row>
        <row r="2904">
          <cell r="K2904" t="str">
            <v xml:space="preserve">302 - Retail warehouse - applicable not known </v>
          </cell>
        </row>
        <row r="2905">
          <cell r="K2905" t="str">
            <v>303 - Retail warehouse - applicable not categorised</v>
          </cell>
        </row>
        <row r="2906">
          <cell r="K2906" t="str">
            <v>310 - Retail warehouse - SOLUS unit</v>
          </cell>
        </row>
        <row r="2907">
          <cell r="K2907" t="str">
            <v>320 - Retail park</v>
          </cell>
        </row>
        <row r="2908">
          <cell r="K2908" t="str">
            <v>402 - Retail other - applicable not known</v>
          </cell>
        </row>
        <row r="2909">
          <cell r="K2909" t="str">
            <v xml:space="preserve">403 - Retail other - applicable not categorised </v>
          </cell>
        </row>
        <row r="2910">
          <cell r="K2910" t="str">
            <v>410 - Retail other - unit shop</v>
          </cell>
        </row>
        <row r="2911">
          <cell r="K2911" t="str">
            <v>415 - Retail other - showroom</v>
          </cell>
        </row>
        <row r="2912">
          <cell r="K2912" t="str">
            <v>420 - Retail other - gallery</v>
          </cell>
        </row>
        <row r="2913">
          <cell r="K2913" t="str">
            <v>425 - Retail other - kiosk</v>
          </cell>
        </row>
        <row r="2914">
          <cell r="K2914" t="str">
            <v>430 - Retail other - bank</v>
          </cell>
        </row>
        <row r="2915">
          <cell r="K2915" t="str">
            <v>435 - Retail other - post office</v>
          </cell>
        </row>
        <row r="2916">
          <cell r="K2916" t="str">
            <v>440 - Retail other - bars &amp; pubs</v>
          </cell>
        </row>
        <row r="2917">
          <cell r="K2917" t="str">
            <v>445 - Retail other - restaurant</v>
          </cell>
        </row>
        <row r="2918">
          <cell r="K2918" t="str">
            <v>450 - Retail other - supermarket</v>
          </cell>
        </row>
        <row r="2919">
          <cell r="K2919" t="str">
            <v>455 - Retail other - hypermarket</v>
          </cell>
        </row>
        <row r="2920">
          <cell r="K2920" t="str">
            <v>460 - Retail other - variety store</v>
          </cell>
        </row>
        <row r="2921">
          <cell r="K2921" t="str">
            <v>465 - Retail other - department store</v>
          </cell>
        </row>
        <row r="2922">
          <cell r="K2922" t="str">
            <v>470 - Retail other - arcade</v>
          </cell>
        </row>
        <row r="2923">
          <cell r="K2923" t="str">
            <v xml:space="preserve">502 - Office - applicable not known </v>
          </cell>
        </row>
        <row r="2924">
          <cell r="K2924" t="str">
            <v xml:space="preserve">503 - Office - applicable not categorised </v>
          </cell>
        </row>
        <row r="2925">
          <cell r="K2925" t="str">
            <v xml:space="preserve">510 - Office - free standing </v>
          </cell>
        </row>
        <row r="2926">
          <cell r="K2926" t="str">
            <v>520 - Office - terrace</v>
          </cell>
        </row>
        <row r="2927">
          <cell r="K2927" t="str">
            <v>530 - Office - park (whole or single unit)</v>
          </cell>
        </row>
        <row r="2928">
          <cell r="K2928" t="str">
            <v xml:space="preserve">540 - Office - high rise </v>
          </cell>
        </row>
        <row r="2929">
          <cell r="K2929" t="str">
            <v xml:space="preserve">550 - Office - low rise </v>
          </cell>
        </row>
        <row r="2930">
          <cell r="K2930" t="str">
            <v>560 - Office - medical</v>
          </cell>
        </row>
        <row r="2931">
          <cell r="K2931" t="str">
            <v xml:space="preserve">602 - Industrial - applicable not known </v>
          </cell>
        </row>
        <row r="2932">
          <cell r="K2932" t="str">
            <v xml:space="preserve">603 - Industrial - applicable not categorised </v>
          </cell>
        </row>
        <row r="2933">
          <cell r="K2933" t="str">
            <v>610 - Industrial - warehouse</v>
          </cell>
        </row>
        <row r="2934">
          <cell r="K2934" t="str">
            <v>620 - Industrial - distribution center</v>
          </cell>
        </row>
        <row r="2935">
          <cell r="K2935" t="str">
            <v xml:space="preserve">630 - Industrial - refrigerated distribution </v>
          </cell>
        </row>
        <row r="2936">
          <cell r="K2936" t="str">
            <v>640 - Industrial - light manufacturing</v>
          </cell>
        </row>
        <row r="2937">
          <cell r="K2937" t="str">
            <v>650 - Industrial - heavy manufacturing</v>
          </cell>
        </row>
        <row r="2938">
          <cell r="K2938" t="str">
            <v>710 - Industrial other - workshops</v>
          </cell>
        </row>
        <row r="2939">
          <cell r="K2939" t="str">
            <v>720 - Industrial other - r&amp;d flex space</v>
          </cell>
        </row>
        <row r="2940">
          <cell r="K2940" t="str">
            <v>730 - Industrial other - warehouse showroom</v>
          </cell>
        </row>
        <row r="2941">
          <cell r="K2941" t="str">
            <v>740 - Industrial other - data switch center</v>
          </cell>
        </row>
        <row r="2942">
          <cell r="K2942" t="str">
            <v>750 - Industrial other - truck terminal</v>
          </cell>
        </row>
        <row r="2943">
          <cell r="K2943" t="str">
            <v>760 - Industrial other - personal/ self storage</v>
          </cell>
        </row>
        <row r="2944">
          <cell r="K2944" t="str">
            <v>770 - Industrial other - industrial park</v>
          </cell>
        </row>
        <row r="2945">
          <cell r="K2945" t="str">
            <v>802 - Hotel – not known</v>
          </cell>
        </row>
        <row r="2946">
          <cell r="K2946" t="str">
            <v>803 - Hotel – not categorised</v>
          </cell>
        </row>
        <row r="2947">
          <cell r="K2947" t="str">
            <v>810 - Hotel -  luxury chains</v>
          </cell>
        </row>
        <row r="2948">
          <cell r="K2948" t="str">
            <v>815 - Hotel - upper upscale</v>
          </cell>
        </row>
        <row r="2949">
          <cell r="K2949" t="str">
            <v>820 - Hotel - upscale chains</v>
          </cell>
        </row>
        <row r="2950">
          <cell r="K2950" t="str">
            <v>825 - Hotel  - upper midscale</v>
          </cell>
        </row>
        <row r="2951">
          <cell r="K2951" t="str">
            <v>830 - Hotel - midscale chains</v>
          </cell>
        </row>
        <row r="2952">
          <cell r="K2952" t="str">
            <v>835 - Hotel - economy chains</v>
          </cell>
        </row>
        <row r="2953">
          <cell r="K2953" t="str">
            <v xml:space="preserve">902 - Residential  - applicable not known </v>
          </cell>
        </row>
        <row r="2954">
          <cell r="K2954" t="str">
            <v xml:space="preserve">903 - Residential - applicable not categorised </v>
          </cell>
        </row>
        <row r="2955">
          <cell r="K2955" t="str">
            <v>910 - Residential - houses</v>
          </cell>
        </row>
        <row r="2956">
          <cell r="K2956" t="str">
            <v>920 - Residential - bungalows</v>
          </cell>
        </row>
        <row r="2957">
          <cell r="K2957" t="str">
            <v>930 - Residential - high rise apartments</v>
          </cell>
        </row>
        <row r="2958">
          <cell r="K2958" t="str">
            <v xml:space="preserve">940 - Residential - low rise apartments </v>
          </cell>
        </row>
        <row r="2959">
          <cell r="K2959" t="str">
            <v>950 - Residential - housing with shared facilities</v>
          </cell>
        </row>
        <row r="2960">
          <cell r="K2960" t="str">
            <v>1002 - Leisure - applicable not known</v>
          </cell>
        </row>
        <row r="2961">
          <cell r="K2961" t="str">
            <v xml:space="preserve">1003 - Leisure - applicable not categorised </v>
          </cell>
        </row>
        <row r="2962">
          <cell r="K2962" t="str">
            <v>1010 - Leisure - cinema (non park)</v>
          </cell>
        </row>
        <row r="2963">
          <cell r="K2963" t="str">
            <v>1020 - Leisure - theatre (non park)</v>
          </cell>
        </row>
        <row r="2964">
          <cell r="K2964" t="str">
            <v>1030 - Leisure - holiday resort</v>
          </cell>
        </row>
        <row r="2965">
          <cell r="K2965" t="str">
            <v>1040 - Leisure - sports center</v>
          </cell>
        </row>
        <row r="2966">
          <cell r="K2966" t="str">
            <v>1050 - Leisure park (whole or part)</v>
          </cell>
        </row>
        <row r="2967">
          <cell r="K2967" t="str">
            <v>1060 - Leisure - marinas</v>
          </cell>
        </row>
        <row r="2968">
          <cell r="K2968" t="str">
            <v xml:space="preserve">1102 - Infrastructure - applicable not known </v>
          </cell>
        </row>
        <row r="2969">
          <cell r="K2969" t="str">
            <v>1103 - Infrastructure - applicable not categorised</v>
          </cell>
        </row>
        <row r="2970">
          <cell r="K2970" t="str">
            <v>1110 - Infrastructure - nuclear reactor</v>
          </cell>
        </row>
        <row r="2971">
          <cell r="K2971" t="str">
            <v>1120 - Infrastructure - coal fired power plant</v>
          </cell>
        </row>
        <row r="2972">
          <cell r="K2972" t="str">
            <v>1130 - Infrastructure - electricity transmission grid infrastructure</v>
          </cell>
        </row>
        <row r="2973">
          <cell r="K2973" t="str">
            <v>1140 - Infrastructure - interconnectors, gas pipelines</v>
          </cell>
        </row>
        <row r="2974">
          <cell r="K2974" t="str">
            <v>1150 - Infrastructure - wind farms</v>
          </cell>
        </row>
        <row r="2975">
          <cell r="K2975" t="str">
            <v>1160 - Infrastructure - hydro-power generation</v>
          </cell>
        </row>
        <row r="2976">
          <cell r="K2976" t="str">
            <v>1170 - Infrastructure - waste to energy</v>
          </cell>
        </row>
        <row r="2977">
          <cell r="K2977" t="str">
            <v>1180 - Infrastructure - solar farms</v>
          </cell>
        </row>
        <row r="2978">
          <cell r="K2978" t="str">
            <v>1210 - Infrastructure - sewage treatment plant</v>
          </cell>
        </row>
        <row r="2979">
          <cell r="K2979" t="str">
            <v>1220 - Infrastructure - desalination plants</v>
          </cell>
        </row>
        <row r="2980">
          <cell r="K2980" t="str">
            <v>1230 - Infrastructure - major irrigations systems</v>
          </cell>
        </row>
        <row r="2981">
          <cell r="K2981" t="str">
            <v>1240 - Infrastructure - flood control systems</v>
          </cell>
        </row>
        <row r="2982">
          <cell r="K2982" t="str">
            <v>1250 - Infrastructure - drinking water filtration &amp; storage</v>
          </cell>
        </row>
        <row r="2983">
          <cell r="K2983" t="str">
            <v>1270 - Infrastructure - television and radio transmission stations</v>
          </cell>
        </row>
        <row r="2984">
          <cell r="K2984" t="str">
            <v>1280 - Infrastructure - mobile telephone towers</v>
          </cell>
        </row>
        <row r="2985">
          <cell r="K2985" t="str">
            <v>1310 - Infrastructure - road/ highway networks</v>
          </cell>
        </row>
        <row r="2986">
          <cell r="K2986" t="str">
            <v>1320 - Infrastructure - bridges</v>
          </cell>
        </row>
        <row r="2987">
          <cell r="K2987" t="str">
            <v>1330 - Infrastructure - bus or tram systems</v>
          </cell>
        </row>
        <row r="2988">
          <cell r="K2988" t="str">
            <v>1340 - Infrastructure - ports</v>
          </cell>
        </row>
        <row r="2989">
          <cell r="K2989" t="str">
            <v>1350 - Infrastructure - railways</v>
          </cell>
        </row>
        <row r="2990">
          <cell r="K2990" t="str">
            <v>1360 - Infrastructure - airports</v>
          </cell>
        </row>
        <row r="2991">
          <cell r="K2991" t="str">
            <v>1370 - Infrastructure - prisons</v>
          </cell>
        </row>
        <row r="2992">
          <cell r="K2992" t="str">
            <v>1380 - Infrastructure - convention centers/ conference centers</v>
          </cell>
        </row>
        <row r="2993">
          <cell r="K2993" t="str">
            <v>1390 - Infrastructure - court</v>
          </cell>
        </row>
        <row r="2994">
          <cell r="K2994" t="str">
            <v>1391 - Infrastructure - police station</v>
          </cell>
        </row>
        <row r="2995">
          <cell r="K2995" t="str">
            <v>1392 - Infrastructure - other judicial buildings</v>
          </cell>
        </row>
        <row r="2996">
          <cell r="K2996" t="str">
            <v xml:space="preserve">1402 - Education - applicable not known </v>
          </cell>
        </row>
        <row r="2997">
          <cell r="K2997" t="str">
            <v xml:space="preserve">1403 - Education - applicable not categorised </v>
          </cell>
        </row>
        <row r="2998">
          <cell r="K2998" t="str">
            <v>1410 - Education - pre-schools</v>
          </cell>
        </row>
        <row r="2999">
          <cell r="K2999" t="str">
            <v>1420 - Education - schools</v>
          </cell>
        </row>
        <row r="3000">
          <cell r="K3000" t="str">
            <v xml:space="preserve">1430 - Education - tertiary education </v>
          </cell>
        </row>
        <row r="3001">
          <cell r="K3001" t="str">
            <v xml:space="preserve">1502 - Healthcare - applicable not known </v>
          </cell>
        </row>
        <row r="3002">
          <cell r="K3002" t="str">
            <v xml:space="preserve">1503 - Healthcare - applicable not categorised </v>
          </cell>
        </row>
        <row r="3003">
          <cell r="K3003" t="str">
            <v>1510 - Healthcare - hospital</v>
          </cell>
        </row>
        <row r="3004">
          <cell r="K3004" t="str">
            <v>1520 - Healthcare - gp surgeries &amp; consulting rooms</v>
          </cell>
        </row>
        <row r="3005">
          <cell r="K3005" t="str">
            <v>1525 - Healthcare - dentist surgeries</v>
          </cell>
        </row>
        <row r="3006">
          <cell r="K3006" t="str">
            <v>1530 - Healthcare - medical centers</v>
          </cell>
        </row>
        <row r="3007">
          <cell r="K3007" t="str">
            <v>1540 - Healthcare - special treatment centers</v>
          </cell>
        </row>
        <row r="3008">
          <cell r="K3008" t="str">
            <v>1545 - Healthcare - medical consulting rooms</v>
          </cell>
        </row>
        <row r="3009">
          <cell r="K3009" t="str">
            <v>1550 - Healthcare - physical &amp; learning disability homes</v>
          </cell>
        </row>
        <row r="3010">
          <cell r="K3010" t="str">
            <v>1560 - Healthcare - mental health hospital</v>
          </cell>
        </row>
        <row r="3011">
          <cell r="K3011" t="str">
            <v>1570 - Healthcare - nursing homes</v>
          </cell>
        </row>
        <row r="3012">
          <cell r="K3012" t="str">
            <v>1580 - Healthcare - care homes</v>
          </cell>
        </row>
        <row r="3013">
          <cell r="K3013" t="str">
            <v>1590 - Healthcare - ambulance station</v>
          </cell>
        </row>
        <row r="3014">
          <cell r="K3014" t="str">
            <v xml:space="preserve">1602 - Land - applicable not known </v>
          </cell>
        </row>
        <row r="3015">
          <cell r="K3015" t="str">
            <v xml:space="preserve">1603 - Land - applicable not categorised </v>
          </cell>
        </row>
        <row r="3016">
          <cell r="K3016" t="str">
            <v>1610 - Land - farmland</v>
          </cell>
        </row>
        <row r="3017">
          <cell r="K3017" t="str">
            <v>1620 - Land - forestry</v>
          </cell>
        </row>
        <row r="3018">
          <cell r="K3018" t="str">
            <v>1630 - Land - development land</v>
          </cell>
        </row>
        <row r="3019">
          <cell r="K3019" t="str">
            <v xml:space="preserve">1702 - Other - applicable not known </v>
          </cell>
        </row>
        <row r="3020">
          <cell r="K3020" t="str">
            <v xml:space="preserve">1703 - Other - applicable not categorised </v>
          </cell>
        </row>
        <row r="3021">
          <cell r="K3021" t="str">
            <v>1710 - Other - garage</v>
          </cell>
        </row>
        <row r="3022">
          <cell r="K3022" t="str">
            <v>1720 - Other - parking</v>
          </cell>
        </row>
        <row r="3023">
          <cell r="K3023" t="str">
            <v>1730 - Other - parking space / parking box</v>
          </cell>
        </row>
        <row r="3024">
          <cell r="K3024" t="str">
            <v>1740 - Other - service stations/ motor</v>
          </cell>
        </row>
        <row r="3025">
          <cell r="K3025" t="str">
            <v>1750 - Other - community hall</v>
          </cell>
        </row>
        <row r="3026">
          <cell r="K3026" t="str">
            <v>1760 - Other - places of worship</v>
          </cell>
        </row>
        <row r="3028">
          <cell r="K3028" t="str">
            <v>2 - Not known</v>
          </cell>
        </row>
        <row r="3029">
          <cell r="K3029" t="str">
            <v>3 - Applicable not categorized</v>
          </cell>
        </row>
        <row r="3030">
          <cell r="K3030" t="str">
            <v>101 - FRA - Saint-Germain l'Auxerrois</v>
          </cell>
        </row>
        <row r="3031">
          <cell r="K3031" t="str">
            <v>102 - FRA - Les Halles</v>
          </cell>
        </row>
        <row r="3032">
          <cell r="K3032" t="str">
            <v>103 - FRA - Palais Royal</v>
          </cell>
        </row>
        <row r="3033">
          <cell r="K3033" t="str">
            <v>104 - FRA - Place Vendôme</v>
          </cell>
        </row>
        <row r="3034">
          <cell r="K3034" t="str">
            <v>105 - FRA - Gaillon</v>
          </cell>
        </row>
        <row r="3035">
          <cell r="K3035" t="str">
            <v>106 - FRA - Vivienne</v>
          </cell>
        </row>
        <row r="3036">
          <cell r="K3036" t="str">
            <v>107 - FRA - Le Mail</v>
          </cell>
        </row>
        <row r="3037">
          <cell r="K3037" t="str">
            <v>108 - FRA - Bonne Nouvelle</v>
          </cell>
        </row>
        <row r="3038">
          <cell r="K3038" t="str">
            <v>109 - FRA - Arts et Métiers</v>
          </cell>
        </row>
        <row r="3039">
          <cell r="K3039" t="str">
            <v>110 - FRA - Enfants Rouges</v>
          </cell>
        </row>
        <row r="3040">
          <cell r="K3040" t="str">
            <v>111 - FRA - Archives</v>
          </cell>
        </row>
        <row r="3041">
          <cell r="K3041" t="str">
            <v>112 - FRA - Sainte-Avoie</v>
          </cell>
        </row>
        <row r="3042">
          <cell r="K3042" t="str">
            <v>113 - FRA - Saint-Merri</v>
          </cell>
        </row>
        <row r="3043">
          <cell r="K3043" t="str">
            <v>114 - FRA - Saint-Gervais</v>
          </cell>
        </row>
        <row r="3044">
          <cell r="K3044" t="str">
            <v>115 - FRA - Arsenal</v>
          </cell>
        </row>
        <row r="3045">
          <cell r="K3045" t="str">
            <v>116 - FRA - Notre-Dame</v>
          </cell>
        </row>
        <row r="3046">
          <cell r="K3046" t="str">
            <v>117 - FRA - Saint-Victor</v>
          </cell>
        </row>
        <row r="3047">
          <cell r="K3047" t="str">
            <v>118 - FRA - Jardin des Plantes</v>
          </cell>
        </row>
        <row r="3048">
          <cell r="K3048" t="str">
            <v>119 - FRA - Val-de-Grâce</v>
          </cell>
        </row>
        <row r="3049">
          <cell r="K3049" t="str">
            <v>120 - FRA - La Sorbonne</v>
          </cell>
        </row>
        <row r="3050">
          <cell r="K3050" t="str">
            <v>121 - FRA - La Monnaie</v>
          </cell>
        </row>
        <row r="3051">
          <cell r="K3051" t="str">
            <v>122 - FRA - Odéon</v>
          </cell>
        </row>
        <row r="3052">
          <cell r="K3052" t="str">
            <v>123 - FRA - Notre-Dame des Champs</v>
          </cell>
        </row>
        <row r="3053">
          <cell r="K3053" t="str">
            <v>124 - FRA - Saint-Germain des Près</v>
          </cell>
        </row>
        <row r="3054">
          <cell r="K3054" t="str">
            <v>125 - FRA - Saint-Thomas d'Aquin</v>
          </cell>
        </row>
        <row r="3055">
          <cell r="K3055" t="str">
            <v>126 - FRA - Invalides</v>
          </cell>
        </row>
        <row r="3056">
          <cell r="K3056" t="str">
            <v>127 - FRA - Ecole Militaire</v>
          </cell>
        </row>
        <row r="3057">
          <cell r="K3057" t="str">
            <v>128 - FRA - Gros Caillou</v>
          </cell>
        </row>
        <row r="3058">
          <cell r="K3058" t="str">
            <v>129 - FRA - Champs-Elysées</v>
          </cell>
        </row>
        <row r="3059">
          <cell r="K3059" t="str">
            <v>130 - FRA - Faubourg du Roule</v>
          </cell>
        </row>
        <row r="3060">
          <cell r="K3060" t="str">
            <v>131 - FRA - La Madeleine</v>
          </cell>
        </row>
        <row r="3061">
          <cell r="K3061" t="str">
            <v>132 - FRA - Europe</v>
          </cell>
        </row>
        <row r="3062">
          <cell r="K3062" t="str">
            <v>133 - FRA - Saint-Georges</v>
          </cell>
        </row>
        <row r="3063">
          <cell r="K3063" t="str">
            <v>134 - FRA - Chaussée d'Antin</v>
          </cell>
        </row>
        <row r="3064">
          <cell r="K3064" t="str">
            <v>135 - FRA - Faubourg Montmartre</v>
          </cell>
        </row>
        <row r="3065">
          <cell r="K3065" t="str">
            <v>136 - FRA - Rochechouart</v>
          </cell>
        </row>
        <row r="3066">
          <cell r="K3066" t="str">
            <v>137 - FRA - Saint-Vincent de Paul</v>
          </cell>
        </row>
        <row r="3067">
          <cell r="K3067" t="str">
            <v>138 - FRA - Porte Saint-Denis</v>
          </cell>
        </row>
        <row r="3068">
          <cell r="K3068" t="str">
            <v>139 - FRA - Porte-Saint-Martin</v>
          </cell>
        </row>
        <row r="3069">
          <cell r="K3069" t="str">
            <v>140 - FRA - Hôpital-Saint-Louis</v>
          </cell>
        </row>
        <row r="3070">
          <cell r="K3070" t="str">
            <v>141 - FRA - Folie Méricourrrt</v>
          </cell>
        </row>
        <row r="3071">
          <cell r="K3071" t="str">
            <v>142 - FRA - Saint-Ambroise</v>
          </cell>
        </row>
        <row r="3072">
          <cell r="K3072" t="str">
            <v>143 - FRA - La Roquette</v>
          </cell>
        </row>
        <row r="3073">
          <cell r="K3073" t="str">
            <v>144 - FRA - Sainte-Marguerite</v>
          </cell>
        </row>
        <row r="3074">
          <cell r="K3074" t="str">
            <v>145 - FRA - Bel-Air</v>
          </cell>
        </row>
        <row r="3075">
          <cell r="K3075" t="str">
            <v>146 - FRA - Picpus</v>
          </cell>
        </row>
        <row r="3076">
          <cell r="K3076" t="str">
            <v>147 - FRA - Bercy</v>
          </cell>
        </row>
        <row r="3077">
          <cell r="K3077" t="str">
            <v>148 - FRA - Quizen-Vingts</v>
          </cell>
        </row>
        <row r="3078">
          <cell r="K3078" t="str">
            <v>149 - FRA - La Salpétrière</v>
          </cell>
        </row>
        <row r="3079">
          <cell r="K3079" t="str">
            <v>150 - FRA - La Gare</v>
          </cell>
        </row>
        <row r="3080">
          <cell r="K3080" t="str">
            <v>151 - FRA - Maison-Blanche</v>
          </cell>
        </row>
        <row r="3081">
          <cell r="K3081" t="str">
            <v>152 - FRA - Croulebarbe</v>
          </cell>
        </row>
        <row r="3082">
          <cell r="K3082" t="str">
            <v>153 - FRA - Montparnasse</v>
          </cell>
        </row>
        <row r="3083">
          <cell r="K3083" t="str">
            <v>154 - FRA - Parc Montsouris</v>
          </cell>
        </row>
        <row r="3084">
          <cell r="K3084" t="str">
            <v>155 - FRA - Petit Montrouge</v>
          </cell>
        </row>
        <row r="3085">
          <cell r="K3085" t="str">
            <v>156 - FRA - Plaisance</v>
          </cell>
        </row>
        <row r="3086">
          <cell r="K3086" t="str">
            <v>157 - FRA - Saint-Lambert</v>
          </cell>
        </row>
        <row r="3087">
          <cell r="K3087" t="str">
            <v>158 - FRA - Necker</v>
          </cell>
        </row>
        <row r="3088">
          <cell r="K3088" t="str">
            <v>159 - FRA - Grenelle</v>
          </cell>
        </row>
        <row r="3089">
          <cell r="K3089" t="str">
            <v>160 - FRA - Javel</v>
          </cell>
        </row>
        <row r="3090">
          <cell r="K3090" t="str">
            <v>161 - FRA - Auteuil</v>
          </cell>
        </row>
        <row r="3091">
          <cell r="K3091" t="str">
            <v>162 - FRA - La Muette</v>
          </cell>
        </row>
        <row r="3092">
          <cell r="K3092" t="str">
            <v>163 - FRA - Porte Dauphine</v>
          </cell>
        </row>
        <row r="3093">
          <cell r="K3093" t="str">
            <v>164 - FRA - Chaillot</v>
          </cell>
        </row>
        <row r="3094">
          <cell r="K3094" t="str">
            <v>165 - FRA - Les Ternes</v>
          </cell>
        </row>
        <row r="3095">
          <cell r="K3095" t="str">
            <v>166 - FRA - Plaine Monceau</v>
          </cell>
        </row>
        <row r="3096">
          <cell r="K3096" t="str">
            <v>167 - FRA - Les Batignolles</v>
          </cell>
        </row>
        <row r="3097">
          <cell r="K3097" t="str">
            <v>168 - FRA - Les Epinnettes</v>
          </cell>
        </row>
        <row r="3098">
          <cell r="K3098" t="str">
            <v>169 - FRA - Grandes Carrières</v>
          </cell>
        </row>
        <row r="3099">
          <cell r="K3099" t="str">
            <v>170 - FRA - Clignancourt</v>
          </cell>
        </row>
        <row r="3100">
          <cell r="K3100" t="str">
            <v>171 - FRA - La Goutte d'Or</v>
          </cell>
        </row>
        <row r="3101">
          <cell r="K3101" t="str">
            <v>172 - FRA - La Chapelle</v>
          </cell>
        </row>
        <row r="3102">
          <cell r="K3102" t="str">
            <v>173 - FRA - La Villette</v>
          </cell>
        </row>
        <row r="3103">
          <cell r="K3103" t="str">
            <v>174 - FRA - Pont de Flandre</v>
          </cell>
        </row>
        <row r="3104">
          <cell r="K3104" t="str">
            <v>175 - FRA - Amérique</v>
          </cell>
        </row>
        <row r="3105">
          <cell r="K3105" t="str">
            <v>176 - FRA - Combat</v>
          </cell>
        </row>
        <row r="3106">
          <cell r="K3106" t="str">
            <v>177 - FRA - Belleville</v>
          </cell>
        </row>
        <row r="3107">
          <cell r="K3107" t="str">
            <v>178 - FRA - Saint-Fargeau</v>
          </cell>
        </row>
        <row r="3108">
          <cell r="K3108" t="str">
            <v>179 - FRA - Père Lachaise</v>
          </cell>
        </row>
        <row r="3109">
          <cell r="K3109" t="str">
            <v>180 - FRA - Charonne</v>
          </cell>
        </row>
        <row r="3110">
          <cell r="K3110" t="str">
            <v>181 - FRA - Haut-de-Seine (excl. Neuilly) residential</v>
          </cell>
        </row>
        <row r="3111">
          <cell r="K3111" t="str">
            <v>182 - FRA - Rest of the Ile-de-France residential</v>
          </cell>
        </row>
        <row r="3112">
          <cell r="K3112" t="str">
            <v>183 - FRA - Province residential</v>
          </cell>
        </row>
        <row r="3113">
          <cell r="K3113" t="str">
            <v>184 - FRA - West CBD / Ouest QCA commercial</v>
          </cell>
        </row>
        <row r="3114">
          <cell r="K3114" t="str">
            <v>185 - FRA - Rest of Ile de France commercial (2nd periph)</v>
          </cell>
        </row>
        <row r="3115">
          <cell r="K3115" t="str">
            <v>186 - FRA - commercial provinces</v>
          </cell>
        </row>
        <row r="3116">
          <cell r="K3116" t="str">
            <v>187 - FRA - Rest of the Ile-de-France residential</v>
          </cell>
        </row>
        <row r="3117">
          <cell r="K3117" t="str">
            <v>188 - FRA - Rest of Ile de France commercial (2nd periph)</v>
          </cell>
        </row>
        <row r="3118">
          <cell r="K3118" t="str">
            <v>189 - FRA - Rest of petite couronne commercial (1st periph)</v>
          </cell>
        </row>
        <row r="3119">
          <cell r="K3119" t="str">
            <v>190 - FRA - Haut-de-Seine (excl. Neuilly) residential</v>
          </cell>
        </row>
        <row r="3120">
          <cell r="K3120" t="str">
            <v>191 - FRA - Neuilly residential</v>
          </cell>
        </row>
        <row r="3121">
          <cell r="K3121" t="str">
            <v>301 - CHE - Zürich Kreis 1</v>
          </cell>
        </row>
        <row r="3122">
          <cell r="K3122" t="str">
            <v>302 - CHE - Zürich Kreis 2</v>
          </cell>
        </row>
        <row r="3123">
          <cell r="K3123" t="str">
            <v>303 - CHE - Zürich Kreis 3</v>
          </cell>
        </row>
        <row r="3124">
          <cell r="K3124" t="str">
            <v>304 - CHE - Zürich Kreis 4</v>
          </cell>
        </row>
        <row r="3125">
          <cell r="K3125" t="str">
            <v>305 - CHE - Zürich Kreis 5</v>
          </cell>
        </row>
        <row r="3126">
          <cell r="K3126" t="str">
            <v>306 - CHE - Zürich Kreis 6</v>
          </cell>
        </row>
        <row r="3127">
          <cell r="K3127" t="str">
            <v>307 - CHE - Zürich Kreis 7</v>
          </cell>
        </row>
        <row r="3128">
          <cell r="K3128" t="str">
            <v>308 - CHE - Zürich Kreis 8</v>
          </cell>
        </row>
        <row r="3129">
          <cell r="K3129" t="str">
            <v>309 - CHE - Zürich Kreis 9</v>
          </cell>
        </row>
        <row r="3130">
          <cell r="K3130" t="str">
            <v>310 - CHE - Zürich Kreis 10</v>
          </cell>
        </row>
        <row r="3131">
          <cell r="K3131" t="str">
            <v>311 - CHE - Zürich Kreis 11</v>
          </cell>
        </row>
        <row r="3132">
          <cell r="K3132" t="str">
            <v>312 - CHE - Zürich Kreis 12</v>
          </cell>
        </row>
        <row r="3133">
          <cell r="K3133" t="str">
            <v>313 - CHE - Geneva 1</v>
          </cell>
        </row>
        <row r="3134">
          <cell r="K3134" t="str">
            <v>314 - CHE - Geneva 2</v>
          </cell>
        </row>
        <row r="3135">
          <cell r="K3135" t="str">
            <v>315 - CHE - Geneva 3</v>
          </cell>
        </row>
        <row r="3136">
          <cell r="K3136" t="str">
            <v>316 - CHE - Geneva 4</v>
          </cell>
        </row>
        <row r="3137">
          <cell r="K3137" t="str">
            <v>317 - CHE - Geneva 5</v>
          </cell>
        </row>
        <row r="3138">
          <cell r="K3138" t="str">
            <v>318 - CHE - Lausanne 1</v>
          </cell>
        </row>
        <row r="3139">
          <cell r="K3139" t="str">
            <v>319 - CHE - Lausanne 2</v>
          </cell>
        </row>
        <row r="3140">
          <cell r="K3140" t="str">
            <v>320 - CHE - Lausanne 3</v>
          </cell>
        </row>
        <row r="3141">
          <cell r="K3141" t="str">
            <v>321 - CHE - Lausanne 4</v>
          </cell>
        </row>
        <row r="3142">
          <cell r="K3142" t="str">
            <v>322 - CHE - Lausanne 5</v>
          </cell>
        </row>
        <row r="3143">
          <cell r="K3143" t="str">
            <v>323 - CHE - Lausanne 6</v>
          </cell>
        </row>
        <row r="3144">
          <cell r="K3144" t="str">
            <v>324 - CHE - Bern 1</v>
          </cell>
        </row>
        <row r="3145">
          <cell r="K3145" t="str">
            <v>325 - CHE - Bern 2</v>
          </cell>
        </row>
        <row r="3146">
          <cell r="K3146" t="str">
            <v>326 - CHE - Bern 3</v>
          </cell>
        </row>
        <row r="3147">
          <cell r="K3147" t="str">
            <v>327 - CHE - Bern 4</v>
          </cell>
        </row>
        <row r="3148">
          <cell r="K3148" t="str">
            <v>328 - CHE - Bern 5</v>
          </cell>
        </row>
        <row r="3149">
          <cell r="K3149" t="str">
            <v>329 - CHE - Bern 6</v>
          </cell>
        </row>
        <row r="3150">
          <cell r="K3150" t="str">
            <v>330 - CHE - Basel 1</v>
          </cell>
        </row>
        <row r="3151">
          <cell r="K3151" t="str">
            <v>331 - CHE - Basel 2</v>
          </cell>
        </row>
        <row r="3152">
          <cell r="K3152" t="str">
            <v>332 - CHE - Basel 3</v>
          </cell>
        </row>
        <row r="3153">
          <cell r="K3153" t="str">
            <v>333 - CHE - Basel 4</v>
          </cell>
        </row>
        <row r="3154">
          <cell r="K3154" t="str">
            <v>334 - CHE - Basel 5</v>
          </cell>
        </row>
        <row r="3155">
          <cell r="K3155" t="str">
            <v>12101 -JPN - Chiba-shi-Chūō - ku</v>
          </cell>
        </row>
        <row r="3156">
          <cell r="K3156" t="str">
            <v>12102 -JPN - Chiba-shi-Hanamigawa - ku</v>
          </cell>
        </row>
        <row r="3157">
          <cell r="K3157" t="str">
            <v>12103 -JPN - Chiba-shi-Inage - ku</v>
          </cell>
        </row>
        <row r="3158">
          <cell r="K3158" t="str">
            <v>12105 -JPN - Chiba-shi-Midori - ku</v>
          </cell>
        </row>
        <row r="3159">
          <cell r="K3159" t="str">
            <v>12106 -JPN - Chiba-shi-Mihama - ku</v>
          </cell>
        </row>
        <row r="3160">
          <cell r="K3160" t="str">
            <v>12104 -JPN - Chiba-shi-Wakaba - ku</v>
          </cell>
        </row>
        <row r="3161">
          <cell r="K3161" t="str">
            <v>40133 -JPN - Fukuoka-shi-Chūō - ku</v>
          </cell>
        </row>
        <row r="3162">
          <cell r="K3162" t="str">
            <v>40132 -JPN - Fukuoka-shi-Hakata - ku</v>
          </cell>
        </row>
        <row r="3163">
          <cell r="K3163" t="str">
            <v>40131 -JPN - Fukuoka-shi-Higashi - ku</v>
          </cell>
        </row>
        <row r="3164">
          <cell r="K3164" t="str">
            <v>40136 -JPN - Fukuoka-shi-Jōnan - ku</v>
          </cell>
        </row>
        <row r="3165">
          <cell r="K3165" t="str">
            <v>40134 -JPN - Fukuoka-shi-Minami - ku</v>
          </cell>
        </row>
        <row r="3166">
          <cell r="K3166" t="str">
            <v>40135 -JPN - Fukuoka-shi-Nishi - ku</v>
          </cell>
        </row>
        <row r="3167">
          <cell r="K3167" t="str">
            <v>40137 -JPN - Fukuoka-shi-Sawara - ku</v>
          </cell>
        </row>
        <row r="3168">
          <cell r="K3168" t="str">
            <v>22136 -JPN - Hamamatsu-shi-Hamakita - ku</v>
          </cell>
        </row>
        <row r="3169">
          <cell r="K3169" t="str">
            <v>22132 -JPN - Hamamatsu-shi-Higashi - ku</v>
          </cell>
        </row>
        <row r="3170">
          <cell r="K3170" t="str">
            <v>22135 -JPN - Hamamatsu-shi-Kita - ku</v>
          </cell>
        </row>
        <row r="3171">
          <cell r="K3171" t="str">
            <v>22134 -JPN - Hamamatsu-shi-Minami - ku</v>
          </cell>
        </row>
        <row r="3172">
          <cell r="K3172" t="str">
            <v>22131 -JPN - Hamamatsu-shi-Naka - ku</v>
          </cell>
        </row>
        <row r="3173">
          <cell r="K3173" t="str">
            <v>22133 -JPN - Hamamatsu-shi-Nishi - ku</v>
          </cell>
        </row>
        <row r="3174">
          <cell r="K3174" t="str">
            <v>22137 -JPN - Hamamatsu-shi-Tenryū - ku</v>
          </cell>
        </row>
        <row r="3175">
          <cell r="K3175" t="str">
            <v>34107 -JPN - Hiroshima-shi-Aki - ku</v>
          </cell>
        </row>
        <row r="3176">
          <cell r="K3176" t="str">
            <v>34106 -JPN - Hiroshima-shi-Asakita - ku</v>
          </cell>
        </row>
        <row r="3177">
          <cell r="K3177" t="str">
            <v>34105 -JPN - Hiroshima-shi-Asaminami - ku</v>
          </cell>
        </row>
        <row r="3178">
          <cell r="K3178" t="str">
            <v>34102 -JPN - Hiroshima-shi-Higashi - ku</v>
          </cell>
        </row>
        <row r="3179">
          <cell r="K3179" t="str">
            <v>34103 -JPN - Hiroshima-shi-Minami - ku</v>
          </cell>
        </row>
        <row r="3180">
          <cell r="K3180" t="str">
            <v>34101 -JPN - Hiroshima-shi-Naka - ku</v>
          </cell>
        </row>
        <row r="3181">
          <cell r="K3181" t="str">
            <v>34104 -JPN - Hiroshima-shi-Nishi - ku</v>
          </cell>
        </row>
        <row r="3182">
          <cell r="K3182" t="str">
            <v>34108 -JPN - Hiroshima-shi-Saeki - ku</v>
          </cell>
        </row>
        <row r="3183">
          <cell r="K3183" t="str">
            <v>14137 -JPN - Kawasaki-shi-Asao - ku</v>
          </cell>
        </row>
        <row r="3184">
          <cell r="K3184" t="str">
            <v>14131 -JPN - Kawasaki-shi-Kawasaki - ku</v>
          </cell>
        </row>
        <row r="3185">
          <cell r="K3185" t="str">
            <v>14136 -JPN - Kawasaki-shi-Miyamae - ku</v>
          </cell>
        </row>
        <row r="3186">
          <cell r="K3186" t="str">
            <v>14133 -JPN - Kawasaki-shi-Nakahara - ku</v>
          </cell>
        </row>
        <row r="3187">
          <cell r="K3187" t="str">
            <v>14132 -JPN - Kawasaki-shi-Saiwai - ku</v>
          </cell>
        </row>
        <row r="3188">
          <cell r="K3188" t="str">
            <v>14134 -JPN - Kawasaki-shi-Takatsu - ku</v>
          </cell>
        </row>
        <row r="3189">
          <cell r="K3189" t="str">
            <v>14135 -JPN - Kawasaki-shi-Tama - ku</v>
          </cell>
        </row>
        <row r="3190">
          <cell r="K3190" t="str">
            <v>40106 -JPN - Kitakyushu-shi-Kokurakita - ku</v>
          </cell>
        </row>
        <row r="3191">
          <cell r="K3191" t="str">
            <v>40107 -JPN - Kitakyushu-shi-Kokuraminami - ku</v>
          </cell>
        </row>
        <row r="3192">
          <cell r="K3192" t="str">
            <v>40101 -JPN - Kitakyushu-shi-Moji - ku</v>
          </cell>
        </row>
        <row r="3193">
          <cell r="K3193" t="str">
            <v>40105 -JPN - Kitakyushu-shi-Tobata - ku</v>
          </cell>
        </row>
        <row r="3194">
          <cell r="K3194" t="str">
            <v>40103 -JPN - Kitakyushu-shi-Wakamatsu - ku</v>
          </cell>
        </row>
        <row r="3195">
          <cell r="K3195" t="str">
            <v>40109 -JPN - Kitakyushu-shi-Yahatahigashi - ku</v>
          </cell>
        </row>
        <row r="3196">
          <cell r="K3196" t="str">
            <v>40109 -JPN - Kitakyushu-shi-Yahatanishi - ku</v>
          </cell>
        </row>
        <row r="3197">
          <cell r="K3197" t="str">
            <v>28110 -JPN - Kobe-shi-Chūō - ku</v>
          </cell>
        </row>
        <row r="3198">
          <cell r="K3198" t="str">
            <v>28101 -JPN - Kobe-shi-Higashinada - ku</v>
          </cell>
        </row>
        <row r="3199">
          <cell r="K3199" t="str">
            <v>28105 -JPN - Kobe-shi-Hyōgo - ku</v>
          </cell>
        </row>
        <row r="3200">
          <cell r="K3200" t="str">
            <v>28109 -JPN - Kobe-shi-Kita - ku</v>
          </cell>
        </row>
        <row r="3201">
          <cell r="K3201" t="str">
            <v>28102 -JPN - Kobe-shi-Nada - ku</v>
          </cell>
        </row>
        <row r="3202">
          <cell r="K3202" t="str">
            <v>28106 -JPN - Kobe-shi-Nagata - ku</v>
          </cell>
        </row>
        <row r="3203">
          <cell r="K3203" t="str">
            <v>28111 -JPN - Kobe-shi-Nishi - ku</v>
          </cell>
        </row>
        <row r="3204">
          <cell r="K3204" t="str">
            <v>28107 -JPN - Kobe-shi-Suma - ku</v>
          </cell>
        </row>
        <row r="3205">
          <cell r="K3205" t="str">
            <v>28108 -JPN - Kobe-shi-Tarumi - ku</v>
          </cell>
        </row>
        <row r="3206">
          <cell r="K3206" t="str">
            <v>26109 -JPN - Kyoto-shi-Fushimi - ku</v>
          </cell>
        </row>
        <row r="3207">
          <cell r="K3207" t="str">
            <v>26105 -JPN - Kyoto-shi-Higashiyama - ku</v>
          </cell>
        </row>
        <row r="3208">
          <cell r="K3208" t="str">
            <v>26102 -JPN - Kyoto-shi-Kamigyō - ku</v>
          </cell>
        </row>
        <row r="3209">
          <cell r="K3209" t="str">
            <v>26101 -JPN - Kyoto-shi-Kita - ku</v>
          </cell>
        </row>
        <row r="3210">
          <cell r="K3210" t="str">
            <v>26107 -JPN - Kyoto-shi-Minami - ku</v>
          </cell>
        </row>
        <row r="3211">
          <cell r="K3211" t="str">
            <v>26104 -JPN - Kyoto-shi-Nakagyō - ku</v>
          </cell>
        </row>
        <row r="3212">
          <cell r="K3212" t="str">
            <v>26111 -JPN - Kyoto-shi-Nishikyō - ku</v>
          </cell>
        </row>
        <row r="3213">
          <cell r="K3213" t="str">
            <v>26103 -JPN - Kyoto-shi-Sakyō - ku</v>
          </cell>
        </row>
        <row r="3214">
          <cell r="K3214" t="str">
            <v>26106 -JPN - Kyoto-shi-Shimogyō - ku</v>
          </cell>
        </row>
        <row r="3215">
          <cell r="K3215" t="str">
            <v>26108 -JPN - Kyoto-shi-Ukyō - ku</v>
          </cell>
        </row>
        <row r="3216">
          <cell r="K3216" t="str">
            <v>26110 -JPN - Kyoto-shi-Yamashina - ku</v>
          </cell>
        </row>
        <row r="3217">
          <cell r="K3217" t="str">
            <v>23109 -JPN - Nagoya-shi-Atsuta - ku</v>
          </cell>
        </row>
        <row r="3218">
          <cell r="K3218" t="str">
            <v>23101 -JPN - Nagoya-shi-Chikusa - ku</v>
          </cell>
        </row>
        <row r="3219">
          <cell r="K3219" t="str">
            <v>23102 -JPN - Nagoya-shi-Higashi - ku</v>
          </cell>
        </row>
        <row r="3220">
          <cell r="K3220" t="str">
            <v>23103 -JPN - Nagoya-shi-Kita - ku</v>
          </cell>
        </row>
        <row r="3221">
          <cell r="K3221" t="str">
            <v>23115 -JPN - Nagoya-shi-Meitō - ku</v>
          </cell>
        </row>
        <row r="3222">
          <cell r="K3222" t="str">
            <v>23114 -JPN - Nagoya-shi-Midori - ku</v>
          </cell>
        </row>
        <row r="3223">
          <cell r="K3223" t="str">
            <v>23112 -JPN - Nagoya-shi-Minami - ku</v>
          </cell>
        </row>
        <row r="3224">
          <cell r="K3224" t="str">
            <v>23111 -JPN - Nagoya-shi-Minato - ku</v>
          </cell>
        </row>
        <row r="3225">
          <cell r="K3225" t="str">
            <v>23108 -JPN - Nagoya-shi-Mizuho - ku</v>
          </cell>
        </row>
        <row r="3226">
          <cell r="K3226" t="str">
            <v>23113 -JPN - Nagoya-shi-Moriyama - ku</v>
          </cell>
        </row>
        <row r="3227">
          <cell r="K3227" t="str">
            <v>23106 -JPN - Nagoya-shi-Naka - ku</v>
          </cell>
        </row>
        <row r="3228">
          <cell r="K3228" t="str">
            <v>23110 -JPN - Nagoya-shi-Nakagawa - ku</v>
          </cell>
        </row>
        <row r="3229">
          <cell r="K3229" t="str">
            <v>23105 -JPN - Nagoya-shi-Nakamura - ku</v>
          </cell>
        </row>
        <row r="3230">
          <cell r="K3230" t="str">
            <v>23104 -JPN - Nagoya-shi-Nishi - ku</v>
          </cell>
        </row>
        <row r="3231">
          <cell r="K3231" t="str">
            <v>23107 -JPN - Nagoya-shi-Shōwa - ku</v>
          </cell>
        </row>
        <row r="3232">
          <cell r="K3232" t="str">
            <v>23116 -JPN - Nagoya-shi-Tenpaku - ku</v>
          </cell>
        </row>
        <row r="3233">
          <cell r="K3233" t="str">
            <v>15105 -JPN - Niigata-shi-Akiha - ku</v>
          </cell>
        </row>
        <row r="3234">
          <cell r="K3234" t="str">
            <v>15103 -JPN - Niigata-shi-Chūō - ku</v>
          </cell>
        </row>
        <row r="3235">
          <cell r="K3235" t="str">
            <v>15102 -JPN - Niigata-shi-Higashi - ku</v>
          </cell>
        </row>
        <row r="3236">
          <cell r="K3236" t="str">
            <v>15101 -JPN - Niigata-shi-Kita - ku</v>
          </cell>
        </row>
        <row r="3237">
          <cell r="K3237" t="str">
            <v>15104 -JPN - Niigata-shi-Kōnan - ku</v>
          </cell>
        </row>
        <row r="3238">
          <cell r="K3238" t="str">
            <v>15106 -JPN - Niigata-shi-Minami - ku</v>
          </cell>
        </row>
        <row r="3239">
          <cell r="K3239" t="str">
            <v>15108 -JPN - Niigata-shi-Nishi - ku</v>
          </cell>
        </row>
        <row r="3240">
          <cell r="K3240" t="str">
            <v>15107 -JPN - Niigata-shi-Nishikan - ku</v>
          </cell>
        </row>
        <row r="3241">
          <cell r="K3241" t="str">
            <v>33103 -JPN - Okayama-shi-Higashi - ku</v>
          </cell>
        </row>
        <row r="3242">
          <cell r="K3242" t="str">
            <v>33101 -JPN - Okayama-shi-Kita - ku</v>
          </cell>
        </row>
        <row r="3243">
          <cell r="K3243" t="str">
            <v>33104 -JPN - Okayama-shi-Minami - ku</v>
          </cell>
        </row>
        <row r="3244">
          <cell r="K3244" t="str">
            <v>33102 -JPN - Okayama-shi-Naka - ku</v>
          </cell>
        </row>
        <row r="3245">
          <cell r="K3245" t="str">
            <v>27119 -JPN - Osaka-shi-Abeno - ku</v>
          </cell>
        </row>
        <row r="3246">
          <cell r="K3246" t="str">
            <v>27117 -JPN - Osaka-shi-Asahi - ku</v>
          </cell>
        </row>
        <row r="3247">
          <cell r="K3247" t="str">
            <v>27128 -JPN - Osaka-shi-Chūō - ku</v>
          </cell>
        </row>
        <row r="3248">
          <cell r="K3248" t="str">
            <v>27103 -JPN - Osaka-shi-Fukushima - ku</v>
          </cell>
        </row>
        <row r="3249">
          <cell r="K3249" t="str">
            <v>27115 -JPN - Osaka-shi-Higashinari - ku</v>
          </cell>
        </row>
        <row r="3250">
          <cell r="K3250" t="str">
            <v>27121 -JPN - Osaka-shi-Higashisumiyoshi - ku</v>
          </cell>
        </row>
        <row r="3251">
          <cell r="K3251" t="str">
            <v>27114 -JPN - Osaka-shi-Higashiyodogawa - ku</v>
          </cell>
        </row>
        <row r="3252">
          <cell r="K3252" t="str">
            <v>27126 -JPN - Osaka-shi-Hirano - ku</v>
          </cell>
        </row>
        <row r="3253">
          <cell r="K3253" t="str">
            <v>27116 -JPN - Osaka-shi-Ikuno - ku</v>
          </cell>
        </row>
        <row r="3254">
          <cell r="K3254" t="str">
            <v>27118 -JPN - Osaka-shi-Joto - ku</v>
          </cell>
        </row>
        <row r="3255">
          <cell r="K3255" t="str">
            <v>27127 -JPN - Osaka-shi-Kita - ku</v>
          </cell>
        </row>
        <row r="3256">
          <cell r="K3256" t="str">
            <v>27104 -JPN - Osaka-shi-Konohana - ku</v>
          </cell>
        </row>
        <row r="3257">
          <cell r="K3257" t="str">
            <v>27107 -JPN - Osaka-shi-Minato - ku</v>
          </cell>
        </row>
        <row r="3258">
          <cell r="K3258" t="str">
            <v>27102 -JPN - Osaka-shi-Miyakojima - ku</v>
          </cell>
        </row>
        <row r="3259">
          <cell r="K3259" t="str">
            <v>27111 -JPN - Osaka-shi-Naniwa - ku</v>
          </cell>
        </row>
        <row r="3260">
          <cell r="K3260" t="str">
            <v>27106 -JPN - Osaka-shi-Nishi - ku</v>
          </cell>
        </row>
        <row r="3261">
          <cell r="K3261" t="str">
            <v>27122 -JPN - Osaka-shi-Nishinari - ku</v>
          </cell>
        </row>
        <row r="3262">
          <cell r="K3262" t="str">
            <v>27113 -JPN - Osaka-shi-Nishiyodogawa - ku</v>
          </cell>
        </row>
        <row r="3263">
          <cell r="K3263" t="str">
            <v>27125 -JPN - Osaka-shi-Suminoe - ku</v>
          </cell>
        </row>
        <row r="3264">
          <cell r="K3264" t="str">
            <v>27120 -JPN - Osaka-shi-Sumiyoshi - ku</v>
          </cell>
        </row>
        <row r="3265">
          <cell r="K3265" t="str">
            <v>27108 -JPN - Osaka-shi-Taishō - ku</v>
          </cell>
        </row>
        <row r="3266">
          <cell r="K3266" t="str">
            <v>27109 -JPN - Osaka-shi-Tennōji - ku</v>
          </cell>
        </row>
        <row r="3267">
          <cell r="K3267" t="str">
            <v>27124 -JPN - Osaka-shi-Tsurumi - ku</v>
          </cell>
        </row>
        <row r="3268">
          <cell r="K3268" t="str">
            <v>27123 -JPN - Osaka-shi-Yodogawa - ku</v>
          </cell>
        </row>
        <row r="3269">
          <cell r="K3269" t="str">
            <v>14152 -JPN - Sagamihara-shi-Chūō - ku</v>
          </cell>
        </row>
        <row r="3270">
          <cell r="K3270" t="str">
            <v>14151 -JPN - Sagamihara-shi-Midori - ku</v>
          </cell>
        </row>
        <row r="3271">
          <cell r="K3271" t="str">
            <v>14153 -JPN - Sagamihara-shi-Minami - ku</v>
          </cell>
        </row>
        <row r="3272">
          <cell r="K3272" t="str">
            <v>11105 -JPN - Saitama-shi-Chūō - ku</v>
          </cell>
        </row>
        <row r="3273">
          <cell r="K3273" t="str">
            <v>11110 -JPN - Saitama-shi-Iwatsuki - ku</v>
          </cell>
        </row>
        <row r="3274">
          <cell r="K3274" t="str">
            <v>11102 -JPN - Saitama-shi-Kita - ku</v>
          </cell>
        </row>
        <row r="3275">
          <cell r="K3275" t="str">
            <v>11109 -JPN - Saitama-shi-Midori - ku</v>
          </cell>
        </row>
        <row r="3276">
          <cell r="K3276" t="str">
            <v>11108 -JPN - Saitama-shi-Minami - ku</v>
          </cell>
        </row>
        <row r="3277">
          <cell r="K3277" t="str">
            <v>11104 -JPN - Saitama-shi-Minuma - ku</v>
          </cell>
        </row>
        <row r="3278">
          <cell r="K3278" t="str">
            <v>11101 -JPN - Saitama-shi-Nishi - ku</v>
          </cell>
        </row>
        <row r="3279">
          <cell r="K3279" t="str">
            <v>11103 -JPN - Saitama-shi-Omiya - ku</v>
          </cell>
        </row>
        <row r="3280">
          <cell r="K3280" t="str">
            <v>11106 -JPN - Saitama-shi-Sakura - ku</v>
          </cell>
        </row>
        <row r="3281">
          <cell r="K3281" t="str">
            <v>11107 -JPN - Saitama-shi-Urawa - ku</v>
          </cell>
        </row>
        <row r="3282">
          <cell r="K3282" t="str">
            <v>27143 -JPN - Sakai-shi-Higashi - ku</v>
          </cell>
        </row>
        <row r="3283">
          <cell r="K3283" t="str">
            <v>27146 -JPN - Sakai-shi-Kita - ku</v>
          </cell>
        </row>
        <row r="3284">
          <cell r="K3284" t="str">
            <v>27147 -JPN - Sakai-shi-Mihara - ku</v>
          </cell>
        </row>
        <row r="3285">
          <cell r="K3285" t="str">
            <v>27145 -JPN - Sakai-shi-Minami - ku</v>
          </cell>
        </row>
        <row r="3286">
          <cell r="K3286" t="str">
            <v>27142 -JPN - Sakai-shi-Naka - ku</v>
          </cell>
        </row>
        <row r="3287">
          <cell r="K3287" t="str">
            <v>24144 -JPN - Sakai-shi-Nishi - ku</v>
          </cell>
        </row>
        <row r="3288">
          <cell r="K3288" t="str">
            <v>27141 -JPN - Sakai-shi-Sakai - ku</v>
          </cell>
        </row>
        <row r="3289">
          <cell r="K3289" t="str">
            <v>01108 -JPN - Sapporo-shi-Atsubetsu - ku</v>
          </cell>
        </row>
        <row r="3290">
          <cell r="K3290" t="str">
            <v>01101 -JPN - Sapporo-shi-Chūō - ku</v>
          </cell>
        </row>
        <row r="3291">
          <cell r="K3291" t="str">
            <v>01103 -JPN - Sapporo-shi-Higashi - ku</v>
          </cell>
        </row>
        <row r="3292">
          <cell r="K3292" t="str">
            <v>01102 -JPN - Sapporo-shi-Kita - ku</v>
          </cell>
        </row>
        <row r="3293">
          <cell r="K3293" t="str">
            <v>01110 -JPN - Sapporo-shi-Kiyota - ku</v>
          </cell>
        </row>
        <row r="3294">
          <cell r="K3294" t="str">
            <v>01106 -JPN - Sapporo-shi-Minami - ku</v>
          </cell>
        </row>
        <row r="3295">
          <cell r="K3295" t="str">
            <v>01107 -JPN - Sapporo-shi-Nishi - ku</v>
          </cell>
        </row>
        <row r="3296">
          <cell r="K3296" t="str">
            <v>01104 -JPN - Sapporo-shi-Shiroishi - ku</v>
          </cell>
        </row>
        <row r="3297">
          <cell r="K3297" t="str">
            <v>01109 -JPN - Sapporo-shi-Teine - ku</v>
          </cell>
        </row>
        <row r="3298">
          <cell r="K3298" t="str">
            <v>01105 -JPN - Sapporo-shi-Toyohira - ku</v>
          </cell>
        </row>
        <row r="3299">
          <cell r="K3299" t="str">
            <v>04101 -JPN - Sendai-shi-Aoba - ku</v>
          </cell>
        </row>
        <row r="3300">
          <cell r="K3300" t="str">
            <v>04105 -JPN - Sendai-shi-Izumi - ku</v>
          </cell>
        </row>
        <row r="3301">
          <cell r="K3301" t="str">
            <v>04102 -JPN - Sendai-shi-Miyagino - ku</v>
          </cell>
        </row>
        <row r="3302">
          <cell r="K3302" t="str">
            <v>04104 -JPN - Sendai-shi-Taihaku - ku</v>
          </cell>
        </row>
        <row r="3303">
          <cell r="K3303" t="str">
            <v>04103 -JPN - Sendai-shi-Wakabayashi - ku</v>
          </cell>
        </row>
        <row r="3304">
          <cell r="K3304" t="str">
            <v>22101 -JPN - Shizuoka-shi-Aoi - ku</v>
          </cell>
        </row>
        <row r="3305">
          <cell r="K3305" t="str">
            <v>22103 -JPN - Shizuoka-shi-Shimizu- - ku</v>
          </cell>
        </row>
        <row r="3306">
          <cell r="K3306" t="str">
            <v>22102 -JPN - Shizuoka-shi-Suruga - ku</v>
          </cell>
        </row>
        <row r="3307">
          <cell r="K3307" t="str">
            <v>14117 -JPN - Yokohama-shi-Aoba - ku</v>
          </cell>
        </row>
        <row r="3308">
          <cell r="K3308" t="str">
            <v>14112 -JPN - Yokohama-shi-Asahi - ku</v>
          </cell>
        </row>
        <row r="3309">
          <cell r="K3309" t="str">
            <v>14106 -JPN - Yokohama-shi-Hodogaya - ku</v>
          </cell>
        </row>
        <row r="3310">
          <cell r="K3310" t="str">
            <v>14107 -JPN - Yokohama-shi-Isogo - ku</v>
          </cell>
        </row>
        <row r="3311">
          <cell r="K3311" t="str">
            <v>14116 -JPN - Yokohama-shi-Izumi - ku</v>
          </cell>
        </row>
        <row r="3312">
          <cell r="K3312" t="str">
            <v>14102 -JPN - Yokohama-shi-Kanagawa - ku</v>
          </cell>
        </row>
        <row r="3313">
          <cell r="K3313" t="str">
            <v>14108 -JPN - Yokohama-shi-Kanazawa - ku</v>
          </cell>
        </row>
        <row r="3314">
          <cell r="K3314" t="str">
            <v>14109 -JPN - Yokohama-shi-Kōhoku - ku</v>
          </cell>
        </row>
        <row r="3315">
          <cell r="K3315" t="str">
            <v>14111 -JPN - Yokohama-shi-Kōnan - ku</v>
          </cell>
        </row>
        <row r="3316">
          <cell r="K3316" t="str">
            <v>14113 -JPN - Yokohama-shi-Midori - ku</v>
          </cell>
        </row>
        <row r="3317">
          <cell r="K3317" t="str">
            <v>14105 -JPN - Yokohama-shi-Minami - ku</v>
          </cell>
        </row>
        <row r="3318">
          <cell r="K3318" t="str">
            <v>14104 -JPN - Yokohama-shi-Naka - ku</v>
          </cell>
        </row>
        <row r="3319">
          <cell r="K3319" t="str">
            <v>14103 -JPN - Yokohama-shi-Nishi - ku</v>
          </cell>
        </row>
        <row r="3320">
          <cell r="K3320" t="str">
            <v>14115 -JPN - Yokohama-shi-Sakae - ku</v>
          </cell>
        </row>
        <row r="3321">
          <cell r="K3321" t="str">
            <v>14114 -JPN - Yokohama-shi-Seya - ku</v>
          </cell>
        </row>
        <row r="3322">
          <cell r="K3322" t="str">
            <v>14110 -JPN - Yokohama-shi-Totsuka - ku</v>
          </cell>
        </row>
        <row r="3323">
          <cell r="K3323" t="str">
            <v>14101 -JPN - Yokohama-shi-Tsurumi - ku</v>
          </cell>
        </row>
        <row r="3324">
          <cell r="K3324" t="str">
            <v>14118 -JPN - Yokohama-shi-Tsuzuki - ku</v>
          </cell>
        </row>
        <row r="3348">
          <cell r="K3348" t="str">
            <v>1 - Not applicable</v>
          </cell>
        </row>
        <row r="3349">
          <cell r="K3349" t="str">
            <v>2 - Not known</v>
          </cell>
        </row>
        <row r="3350">
          <cell r="K3350" t="str">
            <v>3 - Applicable not categorized</v>
          </cell>
        </row>
        <row r="3351">
          <cell r="K3351" t="str">
            <v>10 - Assured short-hold tenancy</v>
          </cell>
        </row>
        <row r="3352">
          <cell r="K3352" t="str">
            <v>20 - Assured tenancy</v>
          </cell>
        </row>
        <row r="3353">
          <cell r="K3353" t="str">
            <v xml:space="preserve">30 - Corporate </v>
          </cell>
        </row>
        <row r="3354">
          <cell r="K3354" t="str">
            <v xml:space="preserve">40 - Ground rent </v>
          </cell>
        </row>
        <row r="3355">
          <cell r="K3355" t="str">
            <v>50 - Protected/ statutory tenancies</v>
          </cell>
        </row>
        <row r="3356">
          <cell r="K3356" t="str">
            <v>60 - Fair-rented tenancies</v>
          </cell>
        </row>
        <row r="3357">
          <cell r="K3357" t="str">
            <v>70 - Student direct let</v>
          </cell>
        </row>
        <row r="3358">
          <cell r="K3358" t="str">
            <v>75 - Student nomination agreement</v>
          </cell>
        </row>
        <row r="3359">
          <cell r="K3359" t="str">
            <v>77 - Student sale and leaseback</v>
          </cell>
        </row>
        <row r="3360">
          <cell r="K3360" t="str">
            <v>80 - Mixed tenancies</v>
          </cell>
        </row>
        <row r="3361">
          <cell r="K3361" t="str">
            <v>1 - Not applicable</v>
          </cell>
        </row>
        <row r="3362">
          <cell r="K3362" t="str">
            <v>2 - Not known</v>
          </cell>
        </row>
        <row r="3363">
          <cell r="K3363" t="str">
            <v>3 - Applicable not categorized</v>
          </cell>
        </row>
        <row r="3364">
          <cell r="K3364" t="str">
            <v>10 - Social housing</v>
          </cell>
        </row>
        <row r="3365">
          <cell r="K3365" t="str">
            <v>20 - Privately let at market rent</v>
          </cell>
        </row>
        <row r="3366">
          <cell r="K3366" t="str">
            <v>30 - Privately let below market rent</v>
          </cell>
        </row>
        <row r="3367">
          <cell r="K3367" t="str">
            <v>1 - Not applicable</v>
          </cell>
        </row>
        <row r="3368">
          <cell r="K3368" t="str">
            <v>2 - Not known</v>
          </cell>
        </row>
        <row r="3369">
          <cell r="K3369" t="str">
            <v>3 - Applicable not categorized</v>
          </cell>
        </row>
        <row r="3370">
          <cell r="K3370" t="str">
            <v>10 - Core of major city</v>
          </cell>
        </row>
        <row r="3371">
          <cell r="K3371" t="str">
            <v>20 - Rest of major city</v>
          </cell>
        </row>
        <row r="3372">
          <cell r="K3372" t="str">
            <v xml:space="preserve">30 - Inner suburb </v>
          </cell>
        </row>
        <row r="3373">
          <cell r="K3373" t="str">
            <v xml:space="preserve">40 - Outer suburb </v>
          </cell>
        </row>
        <row r="3374">
          <cell r="K3374" t="str">
            <v>50 - Small town</v>
          </cell>
        </row>
        <row r="3375">
          <cell r="K3375" t="str">
            <v>60 - Non-urban</v>
          </cell>
        </row>
        <row r="3376">
          <cell r="K3376" t="str">
            <v>1 - Not applicable</v>
          </cell>
        </row>
        <row r="3377">
          <cell r="K3377" t="str">
            <v>2 - Not known</v>
          </cell>
        </row>
        <row r="3378">
          <cell r="K3378" t="str">
            <v>3 - Applicable not categorized</v>
          </cell>
        </row>
        <row r="3379">
          <cell r="K3379" t="str">
            <v>10 - Stockholm Zone A</v>
          </cell>
        </row>
        <row r="3380">
          <cell r="K3380" t="str">
            <v>20 - Stockholm Zone B</v>
          </cell>
        </row>
        <row r="3381">
          <cell r="K3381" t="str">
            <v>30 - Stockholm Zone C</v>
          </cell>
        </row>
        <row r="3382">
          <cell r="K3382" t="str">
            <v>40 - Stockholm Zone D</v>
          </cell>
        </row>
        <row r="3383">
          <cell r="K3383" t="str">
            <v>50 - Stockholm Zone E</v>
          </cell>
        </row>
        <row r="3384">
          <cell r="K3384" t="str">
            <v>60 - Stockholm Zone F</v>
          </cell>
        </row>
        <row r="3385">
          <cell r="K3385" t="str">
            <v>70 - Stockholm Zone G</v>
          </cell>
        </row>
        <row r="3386">
          <cell r="K3386" t="str">
            <v>80 - Stockholm Zone H</v>
          </cell>
        </row>
        <row r="3387">
          <cell r="K3387" t="str">
            <v>90 - Stockholm Zone J</v>
          </cell>
        </row>
        <row r="3388">
          <cell r="K3388" t="str">
            <v>100 - Stockholm Zone K</v>
          </cell>
        </row>
        <row r="3389">
          <cell r="K3389" t="str">
            <v>1 - Not applicable</v>
          </cell>
        </row>
        <row r="3390">
          <cell r="K3390" t="str">
            <v>2 - Not known</v>
          </cell>
        </row>
        <row r="3391">
          <cell r="K3391" t="str">
            <v>3 - Applicable not categorized</v>
          </cell>
        </row>
        <row r="3392">
          <cell r="K3392" t="str">
            <v>10 - A - Prime location for residences</v>
          </cell>
        </row>
        <row r="3393">
          <cell r="K3393" t="str">
            <v>20 - B - Second best but attractive areas</v>
          </cell>
        </row>
        <row r="3394">
          <cell r="K3394" t="str">
            <v xml:space="preserve">30 - C - Less attractive than B </v>
          </cell>
        </row>
        <row r="3395">
          <cell r="K3395" t="str">
            <v>40 - D – Unattractive locations for residences</v>
          </cell>
        </row>
        <row r="3396">
          <cell r="K3396" t="str">
            <v>1 - Not applicable</v>
          </cell>
        </row>
        <row r="3397">
          <cell r="K3397" t="str">
            <v>2 - Applicable not known residential</v>
          </cell>
        </row>
        <row r="3398">
          <cell r="K3398" t="str">
            <v>3 - Applicable not categorized residential</v>
          </cell>
        </row>
        <row r="3399">
          <cell r="K3399" t="str">
            <v>10 - Detached house</v>
          </cell>
        </row>
        <row r="3400">
          <cell r="K3400" t="str">
            <v>20 - Semi-detached house</v>
          </cell>
        </row>
        <row r="3401">
          <cell r="K3401" t="str">
            <v>30 - Terraced houses</v>
          </cell>
        </row>
        <row r="3402">
          <cell r="K3402" t="str">
            <v>40 - Maisonette/ duplex</v>
          </cell>
        </row>
        <row r="3403">
          <cell r="K3403" t="str">
            <v>50 - Garden type project</v>
          </cell>
        </row>
        <row r="3404">
          <cell r="K3404" t="str">
            <v>60 - Apartments / flats - common entrance</v>
          </cell>
        </row>
        <row r="3405">
          <cell r="K3405" t="str">
            <v>70 - Apartments / flats - galleried</v>
          </cell>
        </row>
        <row r="3406">
          <cell r="K3406" t="str">
            <v>1 - Not applicable</v>
          </cell>
        </row>
        <row r="3407">
          <cell r="K3407" t="str">
            <v>2 - Not known</v>
          </cell>
        </row>
        <row r="3408">
          <cell r="K3408" t="str">
            <v>3 - Applicable not categorized</v>
          </cell>
        </row>
        <row r="3409">
          <cell r="K3409" t="str">
            <v xml:space="preserve">10 - Main shopping area (main street) </v>
          </cell>
        </row>
        <row r="3410">
          <cell r="K3410" t="str">
            <v xml:space="preserve">20 - Main shopping area (other streets) </v>
          </cell>
        </row>
        <row r="3411">
          <cell r="K3411" t="str">
            <v xml:space="preserve">30 - Other city center </v>
          </cell>
        </row>
        <row r="3412">
          <cell r="K3412" t="str">
            <v xml:space="preserve">40 - Suburban center </v>
          </cell>
        </row>
        <row r="3413">
          <cell r="K3413" t="str">
            <v xml:space="preserve">50 - Suburban - major radial route </v>
          </cell>
        </row>
        <row r="3414">
          <cell r="K3414" t="str">
            <v xml:space="preserve">60 - Other suburban </v>
          </cell>
        </row>
        <row r="3415">
          <cell r="K3415" t="str">
            <v xml:space="preserve">70 - Non-urban </v>
          </cell>
        </row>
        <row r="3416">
          <cell r="K3416" t="str">
            <v>1 - Not applicable</v>
          </cell>
        </row>
        <row r="3417">
          <cell r="K3417" t="str">
            <v>2 - Not known</v>
          </cell>
        </row>
        <row r="3418">
          <cell r="K3418" t="str">
            <v>3 - Applicable not categorized</v>
          </cell>
        </row>
        <row r="3419">
          <cell r="K3419" t="str">
            <v>10 - Fashion</v>
          </cell>
        </row>
        <row r="3420">
          <cell r="K3420" t="str">
            <v>20 - Bulky goods</v>
          </cell>
        </row>
        <row r="3421">
          <cell r="K3421" t="str">
            <v>1 - Not applicable</v>
          </cell>
        </row>
        <row r="3422">
          <cell r="K3422" t="str">
            <v>2 - Applicable not known</v>
          </cell>
        </row>
        <row r="3423">
          <cell r="K3423" t="str">
            <v>3 - Applicable not categorized</v>
          </cell>
        </row>
        <row r="3424">
          <cell r="K3424" t="str">
            <v>10 - Enclosed</v>
          </cell>
        </row>
        <row r="3425">
          <cell r="K3425" t="str">
            <v>20 - Partially enclosed</v>
          </cell>
        </row>
        <row r="3426">
          <cell r="K3426" t="str">
            <v>30 - Open</v>
          </cell>
        </row>
        <row r="3427">
          <cell r="K3427" t="str">
            <v>1 - Not applicable</v>
          </cell>
        </row>
        <row r="3428">
          <cell r="K3428" t="str">
            <v>2 - Applicable not known</v>
          </cell>
        </row>
        <row r="3429">
          <cell r="K3429" t="str">
            <v>3 - Applicable not categorized</v>
          </cell>
        </row>
        <row r="3430">
          <cell r="K3430" t="str">
            <v>10 - Traditional/mixed use</v>
          </cell>
        </row>
        <row r="3431">
          <cell r="K3431" t="str">
            <v>20 - Speciality center</v>
          </cell>
        </row>
        <row r="3432">
          <cell r="K3432" t="str">
            <v>2 - Not known</v>
          </cell>
        </row>
        <row r="3433">
          <cell r="K3433" t="str">
            <v>100 - CAD - St. Johns, Newfoundland</v>
          </cell>
        </row>
        <row r="3434">
          <cell r="K3434" t="str">
            <v>205 - CAD - Bedford, Nova Scotia</v>
          </cell>
        </row>
        <row r="3435">
          <cell r="K3435" t="str">
            <v>205 - CAD - Dartmouth, Nova Scotia</v>
          </cell>
        </row>
        <row r="3436">
          <cell r="K3436" t="str">
            <v>205 - CAD - Halifax, Nova Scotia</v>
          </cell>
        </row>
        <row r="3437">
          <cell r="K3437" t="str">
            <v>310 - CAD - Quispamsis, New Brunswick</v>
          </cell>
        </row>
        <row r="3438">
          <cell r="K3438" t="str">
            <v>310 - CAD - Saint John, New Brunswick</v>
          </cell>
        </row>
        <row r="3439">
          <cell r="K3439" t="str">
            <v>408 - CAD - Chicoutimi, Québec</v>
          </cell>
        </row>
        <row r="3440">
          <cell r="K3440" t="str">
            <v>408 - CAD - Jonquière, Québec</v>
          </cell>
        </row>
        <row r="3441">
          <cell r="K3441" t="str">
            <v>421 - CAD - Beauport, Québec</v>
          </cell>
        </row>
        <row r="3442">
          <cell r="K3442" t="str">
            <v>421 - CAD - Charlesbourg, Québec</v>
          </cell>
        </row>
        <row r="3443">
          <cell r="K3443" t="str">
            <v>421 - CAD - Lévis, Québec</v>
          </cell>
        </row>
        <row r="3444">
          <cell r="K3444" t="str">
            <v>421 - CAD - Québec City, Québec</v>
          </cell>
        </row>
        <row r="3445">
          <cell r="K3445" t="str">
            <v>421 - CAD - Sainte-Foy, Québec</v>
          </cell>
        </row>
        <row r="3446">
          <cell r="K3446" t="str">
            <v>433 - CAD - Sherbrooke, Québec</v>
          </cell>
        </row>
        <row r="3447">
          <cell r="K3447" t="str">
            <v>442 - CAD - Trois-Rivières, Québec</v>
          </cell>
        </row>
        <row r="3448">
          <cell r="K3448" t="str">
            <v>462 - CAD - Anjou, Québec</v>
          </cell>
        </row>
        <row r="3449">
          <cell r="K3449" t="str">
            <v>462 - CAD - Baie D'Urfé, Québec</v>
          </cell>
        </row>
        <row r="3450">
          <cell r="K3450" t="str">
            <v>462 - CAD - Beaconsfield, Québec</v>
          </cell>
        </row>
        <row r="3451">
          <cell r="K3451" t="str">
            <v>462 - CAD - Beloeil, Québec</v>
          </cell>
        </row>
        <row r="3452">
          <cell r="K3452" t="str">
            <v>462 - CAD - Blainville, Québec</v>
          </cell>
        </row>
        <row r="3453">
          <cell r="K3453" t="str">
            <v>462 - CAD - Boisbriand, Québec</v>
          </cell>
        </row>
        <row r="3454">
          <cell r="K3454" t="str">
            <v>462 - CAD - Boucherville, Québec</v>
          </cell>
        </row>
        <row r="3455">
          <cell r="K3455" t="str">
            <v>462 - CAD - Brossard, Québec</v>
          </cell>
        </row>
        <row r="3456">
          <cell r="K3456" t="str">
            <v>462 - CAD - Côte St-Luc, Québec</v>
          </cell>
        </row>
        <row r="3457">
          <cell r="K3457" t="str">
            <v>462 - CAD - Delson, Québec</v>
          </cell>
        </row>
        <row r="3458">
          <cell r="K3458" t="str">
            <v>462 - CAD - Dollard-Des-Ormeaux, Québec</v>
          </cell>
        </row>
        <row r="3459">
          <cell r="K3459" t="str">
            <v>462 - CAD - Dorval, Québec</v>
          </cell>
        </row>
        <row r="3460">
          <cell r="K3460" t="str">
            <v>462 - CAD - Greenfield Park, Québec</v>
          </cell>
        </row>
        <row r="3461">
          <cell r="K3461" t="str">
            <v>462 - CAD - Kirkland, Québec</v>
          </cell>
        </row>
        <row r="3462">
          <cell r="K3462" t="str">
            <v>462 - CAD - Lachine, Québec</v>
          </cell>
        </row>
        <row r="3463">
          <cell r="K3463" t="str">
            <v>462 - CAD - Lasalle, Québec</v>
          </cell>
        </row>
        <row r="3464">
          <cell r="K3464" t="str">
            <v>462 - CAD - Laval, Québec</v>
          </cell>
        </row>
        <row r="3465">
          <cell r="K3465" t="str">
            <v>462 - CAD - Longueuil, Québec</v>
          </cell>
        </row>
        <row r="3466">
          <cell r="K3466" t="str">
            <v>462 - CAD - Mascouche, Québec</v>
          </cell>
        </row>
        <row r="3467">
          <cell r="K3467" t="str">
            <v>462 - CAD - Mercier, Québec</v>
          </cell>
        </row>
        <row r="3468">
          <cell r="K3468" t="str">
            <v>462 - CAD - Montréal, Québec</v>
          </cell>
        </row>
        <row r="3469">
          <cell r="K3469" t="str">
            <v>462 - CAD - Mont-Royal, Québec</v>
          </cell>
        </row>
        <row r="3470">
          <cell r="K3470" t="str">
            <v>462 - CAD - Pincourt, Québec</v>
          </cell>
        </row>
        <row r="3471">
          <cell r="K3471" t="str">
            <v>462 - CAD - Pointe Claire, Québec</v>
          </cell>
        </row>
        <row r="3472">
          <cell r="K3472" t="str">
            <v>462 - CAD - Repentigny, Québec</v>
          </cell>
        </row>
        <row r="3473">
          <cell r="K3473" t="str">
            <v>462 - CAD - Rosemère, Québec</v>
          </cell>
        </row>
        <row r="3474">
          <cell r="K3474" t="str">
            <v>462 - CAD - Saint-Laurent, Québec</v>
          </cell>
        </row>
        <row r="3475">
          <cell r="K3475" t="str">
            <v>462 - CAD - St Hubert, Québec</v>
          </cell>
        </row>
        <row r="3476">
          <cell r="K3476" t="str">
            <v>462 - CAD - St.Bruno-De-Montraville, Québec</v>
          </cell>
        </row>
        <row r="3477">
          <cell r="K3477" t="str">
            <v>462 - CAD - Ste-Dorothee, Québec</v>
          </cell>
        </row>
        <row r="3478">
          <cell r="K3478" t="str">
            <v>462 - CAD - St-Léonard, Québec</v>
          </cell>
        </row>
        <row r="3479">
          <cell r="K3479" t="str">
            <v>462 - CAD - Varennes, Québec</v>
          </cell>
        </row>
        <row r="3480">
          <cell r="K3480" t="str">
            <v>462 - CAD - Vaudreuil, Québec</v>
          </cell>
        </row>
        <row r="3481">
          <cell r="K3481" t="str">
            <v>462 - CAD - Verdun, Québec</v>
          </cell>
        </row>
        <row r="3482">
          <cell r="K3482" t="str">
            <v>462 - CAD - Ville D'Anjou, Québec</v>
          </cell>
        </row>
        <row r="3483">
          <cell r="K3483" t="str">
            <v>462 - CAD - Westmount, Québec</v>
          </cell>
        </row>
        <row r="3484">
          <cell r="K3484" t="str">
            <v>505 - CAD - Gloucester, Ontario</v>
          </cell>
        </row>
        <row r="3485">
          <cell r="K3485" t="str">
            <v>505 - CAD - Kanata, Ontario</v>
          </cell>
        </row>
        <row r="3486">
          <cell r="K3486" t="str">
            <v>505 - CAD - Nepean, Ontario</v>
          </cell>
        </row>
        <row r="3487">
          <cell r="K3487" t="str">
            <v>505 - CAD - Orleans, Ontario</v>
          </cell>
        </row>
        <row r="3488">
          <cell r="K3488" t="str">
            <v>505 - CAD - Ottawa, Ontario</v>
          </cell>
        </row>
        <row r="3489">
          <cell r="K3489" t="str">
            <v>505 - CAD - Stittsville, Ontario</v>
          </cell>
        </row>
        <row r="3490">
          <cell r="K3490" t="str">
            <v>505 - CAD - Gatineau, Québec</v>
          </cell>
        </row>
        <row r="3491">
          <cell r="K3491" t="str">
            <v>505 - CAD - Hull, Québec</v>
          </cell>
        </row>
        <row r="3492">
          <cell r="K3492" t="str">
            <v>521 - CAD - Kingston, Ontario</v>
          </cell>
        </row>
        <row r="3493">
          <cell r="K3493" t="str">
            <v>532 - CAD - Oshawa, Ontario</v>
          </cell>
        </row>
        <row r="3494">
          <cell r="K3494" t="str">
            <v>532 - CAD - Whitby, Ontario</v>
          </cell>
        </row>
        <row r="3495">
          <cell r="K3495" t="str">
            <v>535 - CAD - Ajax, Ontario</v>
          </cell>
        </row>
        <row r="3496">
          <cell r="K3496" t="str">
            <v>535 - CAD - Albion, Ontario</v>
          </cell>
        </row>
        <row r="3497">
          <cell r="K3497" t="str">
            <v>535 - CAD - Aurora, Ontario</v>
          </cell>
        </row>
        <row r="3498">
          <cell r="K3498" t="str">
            <v>535 - CAD - Bradford, Ontario</v>
          </cell>
        </row>
        <row r="3499">
          <cell r="K3499" t="str">
            <v>535 - CAD - Brampton, Ontario</v>
          </cell>
        </row>
        <row r="3500">
          <cell r="K3500" t="str">
            <v>535 - CAD - Brompton, Ontario</v>
          </cell>
        </row>
        <row r="3501">
          <cell r="K3501" t="str">
            <v>535 - CAD - Don Mills, Ontario</v>
          </cell>
        </row>
        <row r="3502">
          <cell r="K3502" t="str">
            <v>535 - CAD - East Gwillimbury, Ontario</v>
          </cell>
        </row>
        <row r="3503">
          <cell r="K3503" t="str">
            <v>535 - CAD - East Ark, Ontario</v>
          </cell>
        </row>
        <row r="3504">
          <cell r="K3504" t="str">
            <v>535 - CAD - Etobicoke, Ontario</v>
          </cell>
        </row>
        <row r="3505">
          <cell r="K3505" t="str">
            <v>535 - CAD - Markham, Ontario</v>
          </cell>
        </row>
        <row r="3506">
          <cell r="K3506" t="str">
            <v>535 - CAD - Milton, Ontario</v>
          </cell>
        </row>
        <row r="3507">
          <cell r="K3507" t="str">
            <v>535 - CAD - Mississauga, Ontario</v>
          </cell>
        </row>
        <row r="3508">
          <cell r="K3508" t="str">
            <v>535 - CAD - Newmarket, Ontario</v>
          </cell>
        </row>
        <row r="3509">
          <cell r="K3509" t="str">
            <v>535 - CAD - North Ark, Ontario</v>
          </cell>
        </row>
        <row r="3510">
          <cell r="K3510" t="str">
            <v>535 - CAD - Oakville, Ontario</v>
          </cell>
        </row>
        <row r="3511">
          <cell r="K3511" t="str">
            <v>535 - CAD - Pickering, Ontario</v>
          </cell>
        </row>
        <row r="3512">
          <cell r="K3512" t="str">
            <v>535 - CAD - Richmond Hill, Ontario</v>
          </cell>
        </row>
        <row r="3513">
          <cell r="K3513" t="str">
            <v>535 - CAD - Scarborough, Ontario</v>
          </cell>
        </row>
        <row r="3514">
          <cell r="K3514" t="str">
            <v>535 - CAD - Thornhill, Ontario</v>
          </cell>
        </row>
        <row r="3515">
          <cell r="K3515" t="str">
            <v>535 - CAD - Toronto, Ontario</v>
          </cell>
        </row>
        <row r="3516">
          <cell r="K3516" t="str">
            <v>535 - CAD - Vaughan, Ontario</v>
          </cell>
        </row>
        <row r="3517">
          <cell r="K3517" t="str">
            <v>535 - CAD - Willowdale, Ontario</v>
          </cell>
        </row>
        <row r="3518">
          <cell r="K3518" t="str">
            <v>535 - CAD - Woodbridge, Ontario</v>
          </cell>
        </row>
        <row r="3519">
          <cell r="K3519" t="str">
            <v>535 - CAD - Ark Mills, Ontario</v>
          </cell>
        </row>
        <row r="3520">
          <cell r="K3520" t="str">
            <v>537 - CAD - Burlington, Ontario</v>
          </cell>
        </row>
        <row r="3521">
          <cell r="K3521" t="str">
            <v>537 - CAD - Dundas, Ontario</v>
          </cell>
        </row>
        <row r="3522">
          <cell r="K3522" t="str">
            <v>537 - CAD - Hamilton, Ontario</v>
          </cell>
        </row>
        <row r="3523">
          <cell r="K3523" t="str">
            <v>537 - CAD - Stoney Creek, Ontario</v>
          </cell>
        </row>
        <row r="3524">
          <cell r="K3524" t="str">
            <v>539 - CAD - Niagara Falls, Ontario</v>
          </cell>
        </row>
        <row r="3525">
          <cell r="K3525" t="str">
            <v>539 - CAD - St Catharines, Ontario</v>
          </cell>
        </row>
        <row r="3526">
          <cell r="K3526" t="str">
            <v>541 - CAD - Cambridge, Ontario</v>
          </cell>
        </row>
        <row r="3527">
          <cell r="K3527" t="str">
            <v>541 - CAD - Kitchener, Ontario</v>
          </cell>
        </row>
        <row r="3528">
          <cell r="K3528" t="str">
            <v>541 - CAD - Waterloo, Ontario</v>
          </cell>
        </row>
        <row r="3529">
          <cell r="K3529" t="str">
            <v>555 - CAD - London, Ontario</v>
          </cell>
        </row>
        <row r="3530">
          <cell r="K3530" t="str">
            <v>559 - CAD - Windsor, Ontario</v>
          </cell>
        </row>
        <row r="3531">
          <cell r="K3531" t="str">
            <v>580 - CAD - Sudbury, Ontario</v>
          </cell>
        </row>
        <row r="3532">
          <cell r="K3532" t="str">
            <v>595 - CAD - Thunder Bay, Ontario</v>
          </cell>
        </row>
        <row r="3533">
          <cell r="K3533" t="str">
            <v>602 - CAD - Winnipeg, Manitoba</v>
          </cell>
        </row>
        <row r="3534">
          <cell r="K3534" t="str">
            <v>705 - CAD - Regina, Saskatchewan</v>
          </cell>
        </row>
        <row r="3535">
          <cell r="K3535" t="str">
            <v>725 - CAD - Saskatoon, Saskatchewan</v>
          </cell>
        </row>
        <row r="3536">
          <cell r="K3536" t="str">
            <v>825 - CAD - Calgary, Alberta</v>
          </cell>
        </row>
        <row r="3537">
          <cell r="K3537" t="str">
            <v>825 - CAD - Rockyview, Alberta</v>
          </cell>
        </row>
        <row r="3538">
          <cell r="K3538" t="str">
            <v>835 - CAD - Edmonton, Alberta</v>
          </cell>
        </row>
        <row r="3539">
          <cell r="K3539" t="str">
            <v>835 - CAD - Nisku, Alberta</v>
          </cell>
        </row>
        <row r="3540">
          <cell r="K3540" t="str">
            <v>835 - CAD - Sherwood Park, Alberta</v>
          </cell>
        </row>
        <row r="3541">
          <cell r="K3541" t="str">
            <v>835 - CAD - St-Albert, Alberta</v>
          </cell>
        </row>
        <row r="3542">
          <cell r="K3542" t="str">
            <v>932 - CAD - Abbotsford, British Columbia</v>
          </cell>
        </row>
        <row r="3543">
          <cell r="K3543" t="str">
            <v>932 - CAD - Chilliwack, British Columbia</v>
          </cell>
        </row>
        <row r="3544">
          <cell r="K3544" t="str">
            <v>933 - CAD - Coquitlam, British Columbia</v>
          </cell>
        </row>
        <row r="3545">
          <cell r="K3545" t="str">
            <v>933 - CAD - Delta, British Columbia</v>
          </cell>
        </row>
        <row r="3546">
          <cell r="K3546" t="str">
            <v>933 - CAD - Langley, British Columbia</v>
          </cell>
        </row>
        <row r="3547">
          <cell r="K3547" t="str">
            <v>933 - CAD - Maple Ridge, British Columbia</v>
          </cell>
        </row>
        <row r="3548">
          <cell r="K3548" t="str">
            <v>933 - CAD - New Westminster, British Columbia</v>
          </cell>
        </row>
        <row r="3549">
          <cell r="K3549" t="str">
            <v>933 - CAD - Port Coquitlam, British Columbia</v>
          </cell>
        </row>
        <row r="3550">
          <cell r="K3550" t="str">
            <v>933 - CAD - Richmond, British Columbia</v>
          </cell>
        </row>
        <row r="3551">
          <cell r="K3551" t="str">
            <v>933 - CAD - Surrey, British Columbia</v>
          </cell>
        </row>
        <row r="3552">
          <cell r="K3552" t="str">
            <v>933 - CAD - Vancouver, British Columbia</v>
          </cell>
        </row>
        <row r="3553">
          <cell r="K3553" t="str">
            <v>933 - CAD - White Rock, British Columbia</v>
          </cell>
        </row>
        <row r="3554">
          <cell r="K3554" t="str">
            <v>935 - CAD - Langford, British Columbia</v>
          </cell>
        </row>
        <row r="3555">
          <cell r="K3555" t="str">
            <v>935 - CAD - Saanich, British Columbia</v>
          </cell>
        </row>
        <row r="3556">
          <cell r="K3556" t="str">
            <v>935 - CAD - Victoria, British Columbia</v>
          </cell>
        </row>
        <row r="3557">
          <cell r="K3557" t="str">
            <v>999 - CAD - Cranbrook, British Columbia</v>
          </cell>
        </row>
        <row r="3558">
          <cell r="K3558" t="str">
            <v>999 - CAD - Kamloops, British Columbia</v>
          </cell>
        </row>
        <row r="3559">
          <cell r="K3559" t="str">
            <v>999 - CAD - Kelowna, British Columbia</v>
          </cell>
        </row>
        <row r="3560">
          <cell r="K3560" t="str">
            <v>999 - CAD - Nanaimo, British Columbia</v>
          </cell>
        </row>
        <row r="3561">
          <cell r="K3561" t="str">
            <v>999 - CAD - Nelson, British Columbia</v>
          </cell>
        </row>
        <row r="3562">
          <cell r="K3562" t="str">
            <v>999 - CAD - Prince George, British Columbia</v>
          </cell>
        </row>
        <row r="3563">
          <cell r="K3563" t="str">
            <v>999 - CAD - Prince-Rupert, British Columbia</v>
          </cell>
        </row>
        <row r="3564">
          <cell r="K3564" t="str">
            <v>999 - CAD - Quesnel, British Columbia</v>
          </cell>
        </row>
        <row r="3565">
          <cell r="K3565" t="str">
            <v>999 - CAD - Vernon, British Columbia</v>
          </cell>
        </row>
        <row r="3566">
          <cell r="K3566" t="str">
            <v>999 - CAD - Whistler, British Columbia</v>
          </cell>
        </row>
        <row r="3567">
          <cell r="K3567" t="str">
            <v>999 - CAD - Williams Lake, British Columbia</v>
          </cell>
        </row>
        <row r="3568">
          <cell r="K3568" t="str">
            <v>999 - CAD - Lethbridge, Alberta</v>
          </cell>
        </row>
        <row r="3569">
          <cell r="K3569" t="str">
            <v>999 - CAD - Lloydminster, Alberta</v>
          </cell>
        </row>
        <row r="3570">
          <cell r="K3570" t="str">
            <v>999 - CAD - Red Deer, Alberta</v>
          </cell>
        </row>
        <row r="3571">
          <cell r="K3571" t="str">
            <v>999 - CAD - Spruce Grove, Alberta</v>
          </cell>
        </row>
        <row r="3572">
          <cell r="K3572" t="str">
            <v>999 - CAD - Brandon, Manitoba</v>
          </cell>
        </row>
        <row r="3573">
          <cell r="K3573" t="str">
            <v>999 - CAD - Aberfoyle, Ontario</v>
          </cell>
        </row>
        <row r="3574">
          <cell r="K3574" t="str">
            <v>999 - CAD - Barrie, Ontario</v>
          </cell>
        </row>
        <row r="3575">
          <cell r="K3575" t="str">
            <v>999 - CAD - Belleville, Ontario</v>
          </cell>
        </row>
        <row r="3576">
          <cell r="K3576" t="str">
            <v>999 - CAD - Brantford, Ontario</v>
          </cell>
        </row>
        <row r="3577">
          <cell r="K3577" t="str">
            <v>999 - CAD - Chatham, Ontario</v>
          </cell>
        </row>
        <row r="3578">
          <cell r="K3578" t="str">
            <v>999 - CAD - Cobourg, Ontario</v>
          </cell>
        </row>
        <row r="3579">
          <cell r="K3579" t="str">
            <v>999 - CAD - Cornwall, Ontario</v>
          </cell>
        </row>
        <row r="3580">
          <cell r="K3580" t="str">
            <v>999 - CAD - Guelph, Ontario</v>
          </cell>
        </row>
        <row r="3581">
          <cell r="K3581" t="str">
            <v>999 - CAD - North Bay, Ontario</v>
          </cell>
        </row>
        <row r="3582">
          <cell r="K3582" t="str">
            <v>999 - CAD - Owen Sound, Ontario</v>
          </cell>
        </row>
        <row r="3583">
          <cell r="K3583" t="str">
            <v>999 - CAD - Peterborough, Ontario</v>
          </cell>
        </row>
        <row r="3584">
          <cell r="K3584" t="str">
            <v>999 - CAD - Renfrew, Ontario</v>
          </cell>
        </row>
        <row r="3585">
          <cell r="K3585" t="str">
            <v>999 - CAD - Sarnia, Ontario</v>
          </cell>
        </row>
        <row r="3586">
          <cell r="K3586" t="str">
            <v>999 - CAD - Timmins, Ontario</v>
          </cell>
        </row>
        <row r="3587">
          <cell r="K3587" t="str">
            <v>999 - CAD - Wallaceburg, Ontario</v>
          </cell>
        </row>
        <row r="3588">
          <cell r="K3588" t="str">
            <v>999 - CAD - Alma, Québec</v>
          </cell>
        </row>
        <row r="3589">
          <cell r="K3589" t="str">
            <v>999 - CAD - Bromont, Québec</v>
          </cell>
        </row>
        <row r="3590">
          <cell r="K3590" t="str">
            <v>999 - CAD - Chandler, Québec</v>
          </cell>
        </row>
        <row r="3591">
          <cell r="K3591" t="str">
            <v>999 - CAD - Coaticook, Québec</v>
          </cell>
        </row>
        <row r="3592">
          <cell r="K3592" t="str">
            <v>999 - CAD - Gaspé, Québec</v>
          </cell>
        </row>
        <row r="3593">
          <cell r="K3593" t="str">
            <v>999 - CAD - Magog, Québec</v>
          </cell>
        </row>
        <row r="3594">
          <cell r="K3594" t="str">
            <v>999 - CAD - Rimouski, Québec</v>
          </cell>
        </row>
        <row r="3595">
          <cell r="K3595" t="str">
            <v>999 - CAD - Rivière-Du-Loup, Québec</v>
          </cell>
        </row>
        <row r="3596">
          <cell r="K3596" t="str">
            <v>999 - CAD - Roberval, Québec</v>
          </cell>
        </row>
        <row r="3597">
          <cell r="K3597" t="str">
            <v>999 - CAD - Saint-Georges-De-Beauce, Québec</v>
          </cell>
        </row>
        <row r="3598">
          <cell r="K3598" t="str">
            <v>999 - CAD - Sorel-Tracy, Québec</v>
          </cell>
        </row>
        <row r="3599">
          <cell r="K3599" t="str">
            <v>999 - CAD - Ste Adele, Québec</v>
          </cell>
        </row>
        <row r="3600">
          <cell r="K3600" t="str">
            <v>999 - CAD - Ste-Agathe, Québec</v>
          </cell>
        </row>
        <row r="3601">
          <cell r="K3601" t="str">
            <v>999 - CAD - Ste-Catherine, Québec</v>
          </cell>
        </row>
        <row r="3602">
          <cell r="K3602" t="str">
            <v>999 - CAD - Temiscaming, Québec</v>
          </cell>
        </row>
        <row r="3603">
          <cell r="K3603" t="str">
            <v>999 - CAD - Thetford Mines, Québec</v>
          </cell>
        </row>
        <row r="3604">
          <cell r="K3604" t="str">
            <v>999 - CAD - Victoriaville, Québec</v>
          </cell>
        </row>
        <row r="3605">
          <cell r="K3605" t="str">
            <v>999 - CAD - Ville St Marie, Québec</v>
          </cell>
        </row>
        <row r="3606">
          <cell r="K3606" t="str">
            <v>999 - CAD - Bridgewater, Nova Scotia</v>
          </cell>
        </row>
        <row r="3607">
          <cell r="K3607" t="str">
            <v>999 - CAD - Kentville, Nova Scotia</v>
          </cell>
        </row>
        <row r="3608">
          <cell r="K3608" t="str">
            <v>999 - CAD - New Minas, Nova Scotia</v>
          </cell>
        </row>
        <row r="3609">
          <cell r="K3609" t="str">
            <v>999 - CAD - Sydney, Nova Scotia</v>
          </cell>
        </row>
        <row r="3610">
          <cell r="K3610" t="str">
            <v>999 - CAD - Yarmouth, Nova Scotia</v>
          </cell>
        </row>
        <row r="3611">
          <cell r="K3611" t="str">
            <v>999 - CAD - Ignore, Yukon Territories</v>
          </cell>
        </row>
        <row r="3612">
          <cell r="K3612" t="str">
            <v>999 - CAD - Bathurst, New Brunswick</v>
          </cell>
        </row>
        <row r="3613">
          <cell r="K3613" t="str">
            <v>999 - CAD - Dieppe, New Brunswick</v>
          </cell>
        </row>
        <row r="3614">
          <cell r="K3614" t="str">
            <v>999 - CAD - Fredericton, New Brunswick</v>
          </cell>
        </row>
        <row r="3615">
          <cell r="K3615" t="str">
            <v>999 - CAD - Moncton, New Brunswick</v>
          </cell>
        </row>
        <row r="3616">
          <cell r="K3616" t="str">
            <v>10100 - USA - Aberdeen, SD</v>
          </cell>
        </row>
        <row r="3617">
          <cell r="K3617" t="str">
            <v>10140 - USA - Aberdeen, WA</v>
          </cell>
        </row>
        <row r="3618">
          <cell r="K3618" t="str">
            <v>10180 - USA - Abilene, TX</v>
          </cell>
        </row>
        <row r="3619">
          <cell r="K3619" t="str">
            <v>10220 - USA - Ada, OK</v>
          </cell>
        </row>
        <row r="3620">
          <cell r="K3620" t="str">
            <v>10260 - USA - Adjuntas, PR</v>
          </cell>
        </row>
        <row r="3621">
          <cell r="K3621" t="str">
            <v>10300 - USA - Adrian, MI</v>
          </cell>
        </row>
        <row r="3622">
          <cell r="K3622" t="str">
            <v>10380 - USA - Aguadilla-Isabela-San Sebastin, PR</v>
          </cell>
        </row>
        <row r="3623">
          <cell r="K3623" t="str">
            <v>10420 - USA - Akron, OH</v>
          </cell>
        </row>
        <row r="3624">
          <cell r="K3624" t="str">
            <v>10460 - USA - Alamogordo, NM</v>
          </cell>
        </row>
        <row r="3625">
          <cell r="K3625" t="str">
            <v>10500 - USA - Albany, GA</v>
          </cell>
        </row>
        <row r="3626">
          <cell r="K3626" t="str">
            <v>10540 - USA - Albany, OR</v>
          </cell>
        </row>
        <row r="3627">
          <cell r="K3627" t="str">
            <v>10580 - USA - Albany-Schenectady-Troy, NY</v>
          </cell>
        </row>
        <row r="3628">
          <cell r="K3628" t="str">
            <v>10620 - USA - Albemarle, NC</v>
          </cell>
        </row>
        <row r="3629">
          <cell r="K3629" t="str">
            <v>10660 - USA - Albert Lea, MN</v>
          </cell>
        </row>
        <row r="3630">
          <cell r="K3630" t="str">
            <v>10700 - USA - Albertville, AL</v>
          </cell>
        </row>
        <row r="3631">
          <cell r="K3631" t="str">
            <v>10740 - USA - Albuquerque, NM</v>
          </cell>
        </row>
        <row r="3632">
          <cell r="K3632" t="str">
            <v>10760 - USA - Alexander City, AL</v>
          </cell>
        </row>
        <row r="3633">
          <cell r="K3633" t="str">
            <v>10780 - USA - Alexandria, LA</v>
          </cell>
        </row>
        <row r="3634">
          <cell r="K3634" t="str">
            <v>10820 - USA - Alexandria, MN</v>
          </cell>
        </row>
        <row r="3635">
          <cell r="K3635" t="str">
            <v>10860 - USA - Alice, TX</v>
          </cell>
        </row>
        <row r="3636">
          <cell r="K3636" t="str">
            <v>10900 - USA - Allentown-Bethlehem-Easton, PA-NJ</v>
          </cell>
        </row>
        <row r="3637">
          <cell r="K3637" t="str">
            <v>10940 - USA - Alma, MI</v>
          </cell>
        </row>
        <row r="3638">
          <cell r="K3638" t="str">
            <v>10980 - USA - Alpena, MI</v>
          </cell>
        </row>
        <row r="3639">
          <cell r="K3639" t="str">
            <v>11020 - USA - Altoona, PA</v>
          </cell>
        </row>
        <row r="3640">
          <cell r="K3640" t="str">
            <v>11060 - USA - Altus, OK</v>
          </cell>
        </row>
        <row r="3641">
          <cell r="K3641" t="str">
            <v>11100 - USA - Amarillo, TX</v>
          </cell>
        </row>
        <row r="3642">
          <cell r="K3642" t="str">
            <v>11140 - USA - Americus, GA</v>
          </cell>
        </row>
        <row r="3643">
          <cell r="K3643" t="str">
            <v>11180 - USA - Ames, IA</v>
          </cell>
        </row>
        <row r="3644">
          <cell r="K3644" t="str">
            <v>11220 - USA - Amsterdam, NY</v>
          </cell>
        </row>
        <row r="3645">
          <cell r="K3645" t="str">
            <v>11244 - USA - Anaheim-Santa Ana-Irvine, CA</v>
          </cell>
        </row>
        <row r="3646">
          <cell r="K3646" t="str">
            <v>11260 - USA - Anchorage, AK</v>
          </cell>
        </row>
        <row r="3647">
          <cell r="K3647" t="str">
            <v>11380 - USA - Andrews, TX</v>
          </cell>
        </row>
        <row r="3648">
          <cell r="K3648" t="str">
            <v>11420 - USA - Angola, IN</v>
          </cell>
        </row>
        <row r="3649">
          <cell r="K3649" t="str">
            <v>11460 - USA - Ann Arbor, MI</v>
          </cell>
        </row>
        <row r="3650">
          <cell r="K3650" t="str">
            <v>11500 - USA - Anniston-Oxford-Jacksonville, AL</v>
          </cell>
        </row>
        <row r="3651">
          <cell r="K3651" t="str">
            <v>11540 - USA - Appleton, WI</v>
          </cell>
        </row>
        <row r="3652">
          <cell r="K3652" t="str">
            <v>11580 - USA - Arcadia, FL</v>
          </cell>
        </row>
        <row r="3653">
          <cell r="K3653" t="str">
            <v>11620 - USA - Ardmore, OK</v>
          </cell>
        </row>
        <row r="3654">
          <cell r="K3654" t="str">
            <v>11640 - USA - Arecibo, PR</v>
          </cell>
        </row>
        <row r="3655">
          <cell r="K3655" t="str">
            <v>11660 - USA - Arkadelphia, AR</v>
          </cell>
        </row>
        <row r="3656">
          <cell r="K3656" t="str">
            <v>11680 - USA - Arkansas City-Winfield, KS</v>
          </cell>
        </row>
        <row r="3657">
          <cell r="K3657" t="str">
            <v>11700 - USA - Asheville, NC</v>
          </cell>
        </row>
        <row r="3658">
          <cell r="K3658" t="str">
            <v>11740 - USA - Ashland, OH</v>
          </cell>
        </row>
        <row r="3659">
          <cell r="K3659" t="str">
            <v>11780 - USA - Ashtabula, OH</v>
          </cell>
        </row>
        <row r="3660">
          <cell r="K3660" t="str">
            <v>11820 - USA - Astoria, OR</v>
          </cell>
        </row>
        <row r="3661">
          <cell r="K3661" t="str">
            <v>11860 - USA - Atchison, KS</v>
          </cell>
        </row>
        <row r="3662">
          <cell r="K3662" t="str">
            <v>11900 - USA - Athens, OH</v>
          </cell>
        </row>
        <row r="3663">
          <cell r="K3663" t="str">
            <v>11940 - USA - Athens, TN</v>
          </cell>
        </row>
        <row r="3664">
          <cell r="K3664" t="str">
            <v>11980 - USA - Athens, TX</v>
          </cell>
        </row>
        <row r="3665">
          <cell r="K3665" t="str">
            <v>12020 - USA - Athens-Clarke County, GA</v>
          </cell>
        </row>
        <row r="3666">
          <cell r="K3666" t="str">
            <v>12060 - USA - Atlanta-Sandy Springs-Roswell, GA</v>
          </cell>
        </row>
        <row r="3667">
          <cell r="K3667" t="str">
            <v>12100 - USA - Atlantic City-Hammonton, NJ</v>
          </cell>
        </row>
        <row r="3668">
          <cell r="K3668" t="str">
            <v>12140 - USA - Auburn, IN</v>
          </cell>
        </row>
        <row r="3669">
          <cell r="K3669" t="str">
            <v>12180 - USA - Auburn, NY</v>
          </cell>
        </row>
        <row r="3670">
          <cell r="K3670" t="str">
            <v>12220 - USA - Auburn-Opelika, AL</v>
          </cell>
        </row>
        <row r="3671">
          <cell r="K3671" t="str">
            <v>12260 - USA - Augusta-Richmond County, GA-SC</v>
          </cell>
        </row>
        <row r="3672">
          <cell r="K3672" t="str">
            <v>12300 - USA - Augusta-Waterville, ME</v>
          </cell>
        </row>
        <row r="3673">
          <cell r="K3673" t="str">
            <v>12380 - USA - Austin, MN</v>
          </cell>
        </row>
        <row r="3674">
          <cell r="K3674" t="str">
            <v>12420 - USA - Austin-Round Rock, TX</v>
          </cell>
        </row>
        <row r="3675">
          <cell r="K3675" t="str">
            <v>12460 - USA - Bainbridge, GA</v>
          </cell>
        </row>
        <row r="3676">
          <cell r="K3676" t="str">
            <v>12540 - USA - Bakersfield, CA</v>
          </cell>
        </row>
        <row r="3677">
          <cell r="K3677" t="str">
            <v>12580 - USA - Baltimore-Columbia-Towson, MD</v>
          </cell>
        </row>
        <row r="3678">
          <cell r="K3678" t="str">
            <v>12620 - USA - Bangor, ME</v>
          </cell>
        </row>
        <row r="3679">
          <cell r="K3679" t="str">
            <v>12660 - USA - Baraboo, WI</v>
          </cell>
        </row>
        <row r="3680">
          <cell r="K3680" t="str">
            <v>12680 - USA - Bardstown, KY</v>
          </cell>
        </row>
        <row r="3681">
          <cell r="K3681" t="str">
            <v>12700 - USA - Barnstable Town, MA</v>
          </cell>
        </row>
        <row r="3682">
          <cell r="K3682" t="str">
            <v>12740 - USA - Barre, VT</v>
          </cell>
        </row>
        <row r="3683">
          <cell r="K3683" t="str">
            <v>12780 - USA - Bartlesville, OK</v>
          </cell>
        </row>
        <row r="3684">
          <cell r="K3684" t="str">
            <v>12820 - USA - Bastrop, LA</v>
          </cell>
        </row>
        <row r="3685">
          <cell r="K3685" t="str">
            <v>12860 - USA - Batavia, NY</v>
          </cell>
        </row>
        <row r="3686">
          <cell r="K3686" t="str">
            <v>12900 - USA - Batesville, AR</v>
          </cell>
        </row>
        <row r="3687">
          <cell r="K3687" t="str">
            <v>12940 - USA - Baton Rouge, LA</v>
          </cell>
        </row>
        <row r="3688">
          <cell r="K3688" t="str">
            <v>12980 - USA - Battle Creek, MI</v>
          </cell>
        </row>
        <row r="3689">
          <cell r="K3689" t="str">
            <v>13020 - USA - Bay City, MI</v>
          </cell>
        </row>
        <row r="3690">
          <cell r="K3690" t="str">
            <v>13060 - USA - Bay City, TX</v>
          </cell>
        </row>
        <row r="3691">
          <cell r="K3691" t="str">
            <v>13100 - USA - Beatrice, NE</v>
          </cell>
        </row>
        <row r="3692">
          <cell r="K3692" t="str">
            <v>13140 - USA - Beaumont-Port Arthur, TX</v>
          </cell>
        </row>
        <row r="3693">
          <cell r="K3693" t="str">
            <v>13180 - USA - Beaver Dam, WI</v>
          </cell>
        </row>
        <row r="3694">
          <cell r="K3694" t="str">
            <v>13220 - USA - Beckley, WV</v>
          </cell>
        </row>
        <row r="3695">
          <cell r="K3695" t="str">
            <v>13260 - USA - Bedford, IN</v>
          </cell>
        </row>
        <row r="3696">
          <cell r="K3696" t="str">
            <v>13300 - USA - Beeville, TX</v>
          </cell>
        </row>
        <row r="3697">
          <cell r="K3697" t="str">
            <v>13340 - USA - Bellefontaine, OH</v>
          </cell>
        </row>
        <row r="3698">
          <cell r="K3698" t="str">
            <v>13380 - USA - Bellingham, WA</v>
          </cell>
        </row>
        <row r="3699">
          <cell r="K3699" t="str">
            <v>13420 - USA - Bemidji, MN</v>
          </cell>
        </row>
        <row r="3700">
          <cell r="K3700" t="str">
            <v>13460 - USA - Bend-Redmond, OR</v>
          </cell>
        </row>
        <row r="3701">
          <cell r="K3701" t="str">
            <v>13500 - USA - Bennettsville, SC</v>
          </cell>
        </row>
        <row r="3702">
          <cell r="K3702" t="str">
            <v>13540 - USA - Bennington, VT</v>
          </cell>
        </row>
        <row r="3703">
          <cell r="K3703" t="str">
            <v>13620 - USA - Berlin, NH-VT</v>
          </cell>
        </row>
        <row r="3704">
          <cell r="K3704" t="str">
            <v>13660 - USA - Big Rapids, MI</v>
          </cell>
        </row>
        <row r="3705">
          <cell r="K3705" t="str">
            <v>13700 - USA - Big Spring, TX</v>
          </cell>
        </row>
        <row r="3706">
          <cell r="K3706" t="str">
            <v>13720 - USA - Big Stone Gap, VA</v>
          </cell>
        </row>
        <row r="3707">
          <cell r="K3707" t="str">
            <v>13740 - USA - Billings, MT</v>
          </cell>
        </row>
        <row r="3708">
          <cell r="K3708" t="str">
            <v>13780 - USA - Binghamton, NY</v>
          </cell>
        </row>
        <row r="3709">
          <cell r="K3709" t="str">
            <v>13820 - USA - Birmingham-Hoover, AL</v>
          </cell>
        </row>
        <row r="3710">
          <cell r="K3710" t="str">
            <v>13900 - USA - Bismarck, ND</v>
          </cell>
        </row>
        <row r="3711">
          <cell r="K3711" t="str">
            <v>13940 - USA - Blackfoot, ID</v>
          </cell>
        </row>
        <row r="3712">
          <cell r="K3712" t="str">
            <v>13980 - USA - Blacksburg-Christiansburg-Radford, VA</v>
          </cell>
        </row>
        <row r="3713">
          <cell r="K3713" t="str">
            <v>14010 - USA - Bloomington, IL</v>
          </cell>
        </row>
        <row r="3714">
          <cell r="K3714" t="str">
            <v>14020 - USA - Bloomington, IN</v>
          </cell>
        </row>
        <row r="3715">
          <cell r="K3715" t="str">
            <v>14100 - USA - Bloomsburg-Berwick, PA</v>
          </cell>
        </row>
        <row r="3716">
          <cell r="K3716" t="str">
            <v>14140 - USA - Bluefield, WV-VA</v>
          </cell>
        </row>
        <row r="3717">
          <cell r="K3717" t="str">
            <v>14180 - USA - Blytheville, AR</v>
          </cell>
        </row>
        <row r="3718">
          <cell r="K3718" t="str">
            <v>14220 - USA - Bogalusa, LA</v>
          </cell>
        </row>
        <row r="3719">
          <cell r="K3719" t="str">
            <v>14260 - USA - Boise City, ID</v>
          </cell>
        </row>
        <row r="3720">
          <cell r="K3720" t="str">
            <v>14340 - USA - Boone, IA</v>
          </cell>
        </row>
        <row r="3721">
          <cell r="K3721" t="str">
            <v>14380 - USA - Boone, NC</v>
          </cell>
        </row>
        <row r="3722">
          <cell r="K3722" t="str">
            <v>14420 - USA - Borger, TX</v>
          </cell>
        </row>
        <row r="3723">
          <cell r="K3723" t="str">
            <v>14454 - USA - Boston, MA</v>
          </cell>
        </row>
        <row r="3724">
          <cell r="K3724" t="str">
            <v>14460 - USA - Boston-Cambridge-Newton, MA-NH</v>
          </cell>
        </row>
        <row r="3725">
          <cell r="K3725" t="str">
            <v>14500 - USA - Boulder, CO</v>
          </cell>
        </row>
        <row r="3726">
          <cell r="K3726" t="str">
            <v>14540 - USA - Bowling Green, KY</v>
          </cell>
        </row>
        <row r="3727">
          <cell r="K3727" t="str">
            <v>14580 - USA - Bozeman, MT</v>
          </cell>
        </row>
        <row r="3728">
          <cell r="K3728" t="str">
            <v>14620 - USA - Bradford, PA</v>
          </cell>
        </row>
        <row r="3729">
          <cell r="K3729" t="str">
            <v>14660 - USA - Brainerd, MN</v>
          </cell>
        </row>
        <row r="3730">
          <cell r="K3730" t="str">
            <v>14700 - USA - Branson, MO</v>
          </cell>
        </row>
        <row r="3731">
          <cell r="K3731" t="str">
            <v>14720 - USA - Breckenridge, CO</v>
          </cell>
        </row>
        <row r="3732">
          <cell r="K3732" t="str">
            <v>14740 - USA - Bremerton-Silverdale, WA</v>
          </cell>
        </row>
        <row r="3733">
          <cell r="K3733" t="str">
            <v>14780 - USA - Brenham, TX</v>
          </cell>
        </row>
        <row r="3734">
          <cell r="K3734" t="str">
            <v>14820 - USA - Brevard, NC</v>
          </cell>
        </row>
        <row r="3735">
          <cell r="K3735" t="str">
            <v>14860 - USA - Bridgeport-Stamford-Norwalk, CT</v>
          </cell>
        </row>
        <row r="3736">
          <cell r="K3736" t="str">
            <v>15020 - USA - Brookhaven, MS</v>
          </cell>
        </row>
        <row r="3737">
          <cell r="K3737" t="str">
            <v>15060 - USA - Brookings, OR</v>
          </cell>
        </row>
        <row r="3738">
          <cell r="K3738" t="str">
            <v>15100 - USA - Brookings, SD</v>
          </cell>
        </row>
        <row r="3739">
          <cell r="K3739" t="str">
            <v>15180 - USA - Brownsville-Harlingen, TX</v>
          </cell>
        </row>
        <row r="3740">
          <cell r="K3740" t="str">
            <v>15220 - USA - Brownwood, TX</v>
          </cell>
        </row>
        <row r="3741">
          <cell r="K3741" t="str">
            <v>15260 - USA - Brunswick, GA</v>
          </cell>
        </row>
        <row r="3742">
          <cell r="K3742" t="str">
            <v>15340 - USA - Bucyrus, OH</v>
          </cell>
        </row>
        <row r="3743">
          <cell r="K3743" t="str">
            <v>15380 - USA - Buffalo-Cheektowaga-Niagara Falls, NY</v>
          </cell>
        </row>
        <row r="3744">
          <cell r="K3744" t="str">
            <v>15420 - USA - Burley, ID</v>
          </cell>
        </row>
        <row r="3745">
          <cell r="K3745" t="str">
            <v>15460 - USA - Burlington, IA-IL</v>
          </cell>
        </row>
        <row r="3746">
          <cell r="K3746" t="str">
            <v>15500 - USA - Burlington, NC</v>
          </cell>
        </row>
        <row r="3747">
          <cell r="K3747" t="str">
            <v>15540 - USA - Burlington-South Burlington, VT</v>
          </cell>
        </row>
        <row r="3748">
          <cell r="K3748" t="str">
            <v>15580 - USA - Butte-Silver Bow, MT</v>
          </cell>
        </row>
        <row r="3749">
          <cell r="K3749" t="str">
            <v>15620 - USA - Cadillac, MI</v>
          </cell>
        </row>
        <row r="3750">
          <cell r="K3750" t="str">
            <v>15660 - USA - Calhoun, GA</v>
          </cell>
        </row>
        <row r="3751">
          <cell r="K3751" t="str">
            <v>15680 - USA - California-Lexington Park, MD</v>
          </cell>
        </row>
        <row r="3752">
          <cell r="K3752" t="str">
            <v>15700 - USA - Cambridge, MD</v>
          </cell>
        </row>
        <row r="3753">
          <cell r="K3753" t="str">
            <v>15740 - USA - Cambridge, OH</v>
          </cell>
        </row>
        <row r="3754">
          <cell r="K3754" t="str">
            <v>15764 - USA - Cambridge-Newton-Framingham, MA</v>
          </cell>
        </row>
        <row r="3755">
          <cell r="K3755" t="str">
            <v>15780 - USA - Camden, AR</v>
          </cell>
        </row>
        <row r="3756">
          <cell r="K3756" t="str">
            <v>15804 - USA -Camden, NJ</v>
          </cell>
        </row>
        <row r="3757">
          <cell r="K3757" t="str">
            <v>15820 - USA - Campbellsville, KY</v>
          </cell>
        </row>
        <row r="3758">
          <cell r="K3758" t="str">
            <v>15860 - USA - Canon City, CO</v>
          </cell>
        </row>
        <row r="3759">
          <cell r="K3759" t="str">
            <v>15900 - USA - Canton, IL</v>
          </cell>
        </row>
        <row r="3760">
          <cell r="K3760" t="str">
            <v>15940 - USA - Canton-Massillon, OH</v>
          </cell>
        </row>
        <row r="3761">
          <cell r="K3761" t="str">
            <v>15980 - USA - Cape Coral-Fort Myers, FL</v>
          </cell>
        </row>
        <row r="3762">
          <cell r="K3762" t="str">
            <v>16020 - USA - Cape Girardeau, MO-IL</v>
          </cell>
        </row>
        <row r="3763">
          <cell r="K3763" t="str">
            <v>16060 - USA - Carbondale-Marion, IL</v>
          </cell>
        </row>
        <row r="3764">
          <cell r="K3764" t="str">
            <v>16100 - USA - Carlsbad-Artesia, NM</v>
          </cell>
        </row>
        <row r="3765">
          <cell r="K3765" t="str">
            <v>16180 - USA - Carson City, NV</v>
          </cell>
        </row>
        <row r="3766">
          <cell r="K3766" t="str">
            <v>16220 - USA - Casper, WY</v>
          </cell>
        </row>
        <row r="3767">
          <cell r="K3767" t="str">
            <v>16260 - USA - Cedar City, UT</v>
          </cell>
        </row>
        <row r="3768">
          <cell r="K3768" t="str">
            <v>16300 - USA - Cedar Rapids, IA</v>
          </cell>
        </row>
        <row r="3769">
          <cell r="K3769" t="str">
            <v>16340 - USA - Cedartown, GA</v>
          </cell>
        </row>
        <row r="3770">
          <cell r="K3770" t="str">
            <v>16380 - USA - Celina, OH</v>
          </cell>
        </row>
        <row r="3771">
          <cell r="K3771" t="str">
            <v>16460 - USA - Centralia, IL</v>
          </cell>
        </row>
        <row r="3772">
          <cell r="K3772" t="str">
            <v>16500 - USA - Centralia, WA</v>
          </cell>
        </row>
        <row r="3773">
          <cell r="K3773" t="str">
            <v>16540 - USA - Chambersburg-Waynesboro, PA</v>
          </cell>
        </row>
        <row r="3774">
          <cell r="K3774" t="str">
            <v>16580 - USA - Champaign-Urbana, IL</v>
          </cell>
        </row>
        <row r="3775">
          <cell r="K3775" t="str">
            <v>16620 - USA - Charleston, WV</v>
          </cell>
        </row>
        <row r="3776">
          <cell r="K3776" t="str">
            <v>16660 - USA - Charleston-Mattoon, IL</v>
          </cell>
        </row>
        <row r="3777">
          <cell r="K3777" t="str">
            <v>16700 - USA - Charleston-North Charleston, SC</v>
          </cell>
        </row>
        <row r="3778">
          <cell r="K3778" t="str">
            <v>16740 - USA - Charlotte-Concord-Gastonia, NC-SC</v>
          </cell>
        </row>
        <row r="3779">
          <cell r="K3779" t="str">
            <v>16820 - USA - Charlottesville, VA</v>
          </cell>
        </row>
        <row r="3780">
          <cell r="K3780" t="str">
            <v>16860 - USA - Chattanooga, TN-GA</v>
          </cell>
        </row>
        <row r="3781">
          <cell r="K3781" t="str">
            <v>16940 - USA - Cheyenne, WY</v>
          </cell>
        </row>
        <row r="3782">
          <cell r="K3782" t="str">
            <v>16974 - USA - Chicago-Naperville-Arlington Heights, IL</v>
          </cell>
        </row>
        <row r="3783">
          <cell r="K3783" t="str">
            <v>16980 - USA - Chicago-Naperville-Elgin, IL-IN-WI</v>
          </cell>
        </row>
        <row r="3784">
          <cell r="K3784" t="str">
            <v>17020 - USA - Chico, CA</v>
          </cell>
        </row>
        <row r="3785">
          <cell r="K3785" t="str">
            <v>17060 - USA - Chillicothe, OH</v>
          </cell>
        </row>
        <row r="3786">
          <cell r="K3786" t="str">
            <v>17140 - USA - Cincinnati, OH-KY-IN</v>
          </cell>
        </row>
        <row r="3787">
          <cell r="K3787" t="str">
            <v>17200 - USA - Claremont-Lebanon, NH-VT</v>
          </cell>
        </row>
        <row r="3788">
          <cell r="K3788" t="str">
            <v>17220 - USA - Clarksburg, WV</v>
          </cell>
        </row>
        <row r="3789">
          <cell r="K3789" t="str">
            <v>17260 - USA - Clarksdale, MS</v>
          </cell>
        </row>
        <row r="3790">
          <cell r="K3790" t="str">
            <v>17300 - USA - Clarksville, TN-KY</v>
          </cell>
        </row>
        <row r="3791">
          <cell r="K3791" t="str">
            <v>17340 - USA - Clearlake, CA</v>
          </cell>
        </row>
        <row r="3792">
          <cell r="K3792" t="str">
            <v>17380 - USA - Cleveland, MS</v>
          </cell>
        </row>
        <row r="3793">
          <cell r="K3793" t="str">
            <v>17420 - USA - Cleveland, TN</v>
          </cell>
        </row>
        <row r="3794">
          <cell r="K3794" t="str">
            <v>17460 - USA - Cleveland-Elyria, OH</v>
          </cell>
        </row>
        <row r="3795">
          <cell r="K3795" t="str">
            <v>17500 - USA - Clewiston, FL</v>
          </cell>
        </row>
        <row r="3796">
          <cell r="K3796" t="str">
            <v>17540 - USA - Clinton, IA</v>
          </cell>
        </row>
        <row r="3797">
          <cell r="K3797" t="str">
            <v>17580 - USA - Clovis, NM</v>
          </cell>
        </row>
        <row r="3798">
          <cell r="K3798" t="str">
            <v>17620 - USA - Coamo, PR</v>
          </cell>
        </row>
        <row r="3799">
          <cell r="K3799" t="str">
            <v>17640 - USA - Coco, PR</v>
          </cell>
        </row>
        <row r="3800">
          <cell r="K3800" t="str">
            <v>17660 - USA - Coeur d'Alene, ID</v>
          </cell>
        </row>
        <row r="3801">
          <cell r="K3801" t="str">
            <v>17700 - USA - Coffeyville, KS</v>
          </cell>
        </row>
        <row r="3802">
          <cell r="K3802" t="str">
            <v>17740 - USA - Coldwater, MI</v>
          </cell>
        </row>
        <row r="3803">
          <cell r="K3803" t="str">
            <v>17780 - USA - College Station-Bryan, TX</v>
          </cell>
        </row>
        <row r="3804">
          <cell r="K3804" t="str">
            <v>17820 - USA - Colorado Springs, CO</v>
          </cell>
        </row>
        <row r="3805">
          <cell r="K3805" t="str">
            <v>17860 - USA - Columbia, MO</v>
          </cell>
        </row>
        <row r="3806">
          <cell r="K3806" t="str">
            <v>17900 - USA - Columbia, SC</v>
          </cell>
        </row>
        <row r="3807">
          <cell r="K3807" t="str">
            <v>17980 - USA - Columbus, GA-AL</v>
          </cell>
        </row>
        <row r="3808">
          <cell r="K3808" t="str">
            <v>18020 - USA - Columbus, IN</v>
          </cell>
        </row>
        <row r="3809">
          <cell r="K3809" t="str">
            <v>18060 - USA - Columbus, MS</v>
          </cell>
        </row>
        <row r="3810">
          <cell r="K3810" t="str">
            <v>18100 - USA - Columbus, NE</v>
          </cell>
        </row>
        <row r="3811">
          <cell r="K3811" t="str">
            <v>18140 - USA - Columbus, OH</v>
          </cell>
        </row>
        <row r="3812">
          <cell r="K3812" t="str">
            <v>18180 - USA - Concord, NH</v>
          </cell>
        </row>
        <row r="3813">
          <cell r="K3813" t="str">
            <v>18220 - USA - Connersville, IN</v>
          </cell>
        </row>
        <row r="3814">
          <cell r="K3814" t="str">
            <v>18260 - USA - Cookeville, TN</v>
          </cell>
        </row>
        <row r="3815">
          <cell r="K3815" t="str">
            <v>18300 - USA - Coos Bay, OR</v>
          </cell>
        </row>
        <row r="3816">
          <cell r="K3816" t="str">
            <v>18380 - USA - Cordele, GA</v>
          </cell>
        </row>
        <row r="3817">
          <cell r="K3817" t="str">
            <v>18420 - USA - Corinth, MS</v>
          </cell>
        </row>
        <row r="3818">
          <cell r="K3818" t="str">
            <v>18460 - USA - Cornelia, GA</v>
          </cell>
        </row>
        <row r="3819">
          <cell r="K3819" t="str">
            <v>18500 - USA - Corning, NY</v>
          </cell>
        </row>
        <row r="3820">
          <cell r="K3820" t="str">
            <v>18580 - USA - Corpus Christi, TX</v>
          </cell>
        </row>
        <row r="3821">
          <cell r="K3821" t="str">
            <v>18620 - USA - Corsicana, TX</v>
          </cell>
        </row>
        <row r="3822">
          <cell r="K3822" t="str">
            <v>18660 - USA - Cortland, NY</v>
          </cell>
        </row>
        <row r="3823">
          <cell r="K3823" t="str">
            <v>18700 - USA - Corvallis, OR</v>
          </cell>
        </row>
        <row r="3824">
          <cell r="K3824" t="str">
            <v>18740 - USA - Coshocton, OH</v>
          </cell>
        </row>
        <row r="3825">
          <cell r="K3825" t="str">
            <v>18780 - USA - Craig, CO</v>
          </cell>
        </row>
        <row r="3826">
          <cell r="K3826" t="str">
            <v>18820 - USA - Crawfordsville, IN</v>
          </cell>
        </row>
        <row r="3827">
          <cell r="K3827" t="str">
            <v>18860 - USA - Crescent City, CA</v>
          </cell>
        </row>
        <row r="3828">
          <cell r="K3828" t="str">
            <v>18880 - USA - Crestview-Fort Walton Beach-Destin, FL</v>
          </cell>
        </row>
        <row r="3829">
          <cell r="K3829" t="str">
            <v>18900 - USA - Crossville, TN</v>
          </cell>
        </row>
        <row r="3830">
          <cell r="K3830" t="str">
            <v>18980 - USA - Cullman, AL</v>
          </cell>
        </row>
        <row r="3831">
          <cell r="K3831" t="str">
            <v>19000 - USA - Cullowhee, NC</v>
          </cell>
        </row>
        <row r="3832">
          <cell r="K3832" t="str">
            <v>19060 - USA - Cumberland, MD-WV</v>
          </cell>
        </row>
        <row r="3833">
          <cell r="K3833" t="str">
            <v>19100 - USA - Dallas-Fort Worth-Arlington, TX</v>
          </cell>
        </row>
        <row r="3834">
          <cell r="K3834" t="str">
            <v>19124 - USA - Dallas-Plano-Irvine, TX</v>
          </cell>
        </row>
        <row r="3835">
          <cell r="K3835" t="str">
            <v>19140 - USA - Dalton, GA</v>
          </cell>
        </row>
        <row r="3836">
          <cell r="K3836" t="str">
            <v>19180 - USA - Danville, IL</v>
          </cell>
        </row>
        <row r="3837">
          <cell r="K3837" t="str">
            <v>19220 - USA - Danville, KY</v>
          </cell>
        </row>
        <row r="3838">
          <cell r="K3838" t="str">
            <v>19260 - USA - Danville, VA</v>
          </cell>
        </row>
        <row r="3839">
          <cell r="K3839" t="str">
            <v>19300 - USA - Daphne-Fairhope-Foley, AL</v>
          </cell>
        </row>
        <row r="3840">
          <cell r="K3840" t="str">
            <v>19340 - USA - Davenport-Moline-Rock Island, IA-IL</v>
          </cell>
        </row>
        <row r="3841">
          <cell r="K3841" t="str">
            <v>19380 - USA - Dayton, OH</v>
          </cell>
        </row>
        <row r="3842">
          <cell r="K3842" t="str">
            <v>19420 - USA - Dayton, TN</v>
          </cell>
        </row>
        <row r="3843">
          <cell r="K3843" t="str">
            <v>19460 - USA - Decatur, AL</v>
          </cell>
        </row>
        <row r="3844">
          <cell r="K3844" t="str">
            <v>19500 - USA - Decatur, IL</v>
          </cell>
        </row>
        <row r="3845">
          <cell r="K3845" t="str">
            <v>19540 - USA - Decatur, IN</v>
          </cell>
        </row>
        <row r="3846">
          <cell r="K3846" t="str">
            <v>19580 - USA - Defiance, OH</v>
          </cell>
        </row>
        <row r="3847">
          <cell r="K3847" t="str">
            <v>19620 - USA - Del Rio, TX</v>
          </cell>
        </row>
        <row r="3848">
          <cell r="K3848" t="str">
            <v>19660 - USA - Deltona-Daytona Beach-Ormond Beach, FL</v>
          </cell>
        </row>
        <row r="3849">
          <cell r="K3849" t="str">
            <v>19700 - USA - Deming, NM</v>
          </cell>
        </row>
        <row r="3850">
          <cell r="K3850" t="str">
            <v>19740 - USA - Denver-Aurora-Lakewood, CO</v>
          </cell>
        </row>
        <row r="3851">
          <cell r="K3851" t="str">
            <v>19760 - USA - De Ridder, LA</v>
          </cell>
        </row>
        <row r="3852">
          <cell r="K3852" t="str">
            <v>19780 - USA - Des Moines-West Des Moines, IA</v>
          </cell>
        </row>
        <row r="3853">
          <cell r="K3853" t="str">
            <v>19804 - USA - Detroit-Warren-Livonia, MI</v>
          </cell>
        </row>
        <row r="3854">
          <cell r="K3854" t="str">
            <v>19820 - USA - Detroit-Warren-Dearborn, MI</v>
          </cell>
        </row>
        <row r="3855">
          <cell r="K3855" t="str">
            <v>19860 - USA - Dickinson, ND</v>
          </cell>
        </row>
        <row r="3856">
          <cell r="K3856" t="str">
            <v>19940 - USA - Dixon, IL</v>
          </cell>
        </row>
        <row r="3857">
          <cell r="K3857" t="str">
            <v>19980 - USA - Dodge City, KS</v>
          </cell>
        </row>
        <row r="3858">
          <cell r="K3858" t="str">
            <v>20020 - USA - Dothan, AL</v>
          </cell>
        </row>
        <row r="3859">
          <cell r="K3859" t="str">
            <v>20060 - USA - Douglas, GA</v>
          </cell>
        </row>
        <row r="3860">
          <cell r="K3860" t="str">
            <v>20100 - USA - Dover, DE</v>
          </cell>
        </row>
        <row r="3861">
          <cell r="K3861" t="str">
            <v>20140 - USA - Dublin, GA</v>
          </cell>
        </row>
        <row r="3862">
          <cell r="K3862" t="str">
            <v>20180 - USA - DuBois, PA</v>
          </cell>
        </row>
        <row r="3863">
          <cell r="K3863" t="str">
            <v>20220 - USA - Dubuque, IA</v>
          </cell>
        </row>
        <row r="3864">
          <cell r="K3864" t="str">
            <v>20260 - USA - Duluth, MN-WI</v>
          </cell>
        </row>
        <row r="3865">
          <cell r="K3865" t="str">
            <v>20300 - USA - Dumas, TX</v>
          </cell>
        </row>
        <row r="3866">
          <cell r="K3866" t="str">
            <v>20340 - USA - Duncan, OK</v>
          </cell>
        </row>
        <row r="3867">
          <cell r="K3867" t="str">
            <v>20380 - USA - Dunn, NC</v>
          </cell>
        </row>
        <row r="3868">
          <cell r="K3868" t="str">
            <v>20420 - USA - Durango, CO</v>
          </cell>
        </row>
        <row r="3869">
          <cell r="K3869" t="str">
            <v>20460 - USA - Durant, OK</v>
          </cell>
        </row>
        <row r="3870">
          <cell r="K3870" t="str">
            <v>20500 - USA - Durham-Chapel Hill, NC</v>
          </cell>
        </row>
        <row r="3871">
          <cell r="K3871" t="str">
            <v>20524 - USA - Dutchess County-Putnam County, NY</v>
          </cell>
        </row>
        <row r="3872">
          <cell r="K3872" t="str">
            <v>20540 - USA - Dyersburg, TN</v>
          </cell>
        </row>
        <row r="3873">
          <cell r="K3873" t="str">
            <v>20580 - USA - Eagle Pass, TX</v>
          </cell>
        </row>
        <row r="3874">
          <cell r="K3874" t="str">
            <v>20660 - USA - Easton, MD</v>
          </cell>
        </row>
        <row r="3875">
          <cell r="K3875" t="str">
            <v>20700 - USA - East Stroudsburg, PA</v>
          </cell>
        </row>
        <row r="3876">
          <cell r="K3876" t="str">
            <v>20740 - USA - Eau Claire, WI</v>
          </cell>
        </row>
        <row r="3877">
          <cell r="K3877" t="str">
            <v>20780 - USA - Edwards, CO</v>
          </cell>
        </row>
        <row r="3878">
          <cell r="K3878" t="str">
            <v>20820 - USA - Effingham, IL</v>
          </cell>
        </row>
        <row r="3879">
          <cell r="K3879" t="str">
            <v>20900 - USA - El Campo, TX</v>
          </cell>
        </row>
        <row r="3880">
          <cell r="K3880" t="str">
            <v>20940 - USA - El Centro, CA</v>
          </cell>
        </row>
        <row r="3881">
          <cell r="K3881" t="str">
            <v>20994 - USA - Elgin, IL</v>
          </cell>
        </row>
        <row r="3882">
          <cell r="K3882" t="str">
            <v>20980 - USA - El Dorado, AR</v>
          </cell>
        </row>
        <row r="3883">
          <cell r="K3883" t="str">
            <v>21020 - USA - Elizabeth City, NC</v>
          </cell>
        </row>
        <row r="3884">
          <cell r="K3884" t="str">
            <v>21060 - USA - Elizabethtown-Fort Knox, KY</v>
          </cell>
        </row>
        <row r="3885">
          <cell r="K3885" t="str">
            <v>21120 - USA - Elk City, OK</v>
          </cell>
        </row>
        <row r="3886">
          <cell r="K3886" t="str">
            <v>21140 - USA - Elkhart-Goshen, IN</v>
          </cell>
        </row>
        <row r="3887">
          <cell r="K3887" t="str">
            <v>21180 - USA - Elkins, WV</v>
          </cell>
        </row>
        <row r="3888">
          <cell r="K3888" t="str">
            <v>21220 - USA - Elko, NV</v>
          </cell>
        </row>
        <row r="3889">
          <cell r="K3889" t="str">
            <v>21260 - USA - Ellensburg, WA</v>
          </cell>
        </row>
        <row r="3890">
          <cell r="K3890" t="str">
            <v>21300 - USA - Elmira, NY</v>
          </cell>
        </row>
        <row r="3891">
          <cell r="K3891" t="str">
            <v>21340 - USA - El Paso, TX</v>
          </cell>
        </row>
        <row r="3892">
          <cell r="K3892" t="str">
            <v>21380 - USA - Emporia, KS</v>
          </cell>
        </row>
        <row r="3893">
          <cell r="K3893" t="str">
            <v>21420 - USA - Enid, OK</v>
          </cell>
        </row>
        <row r="3894">
          <cell r="K3894" t="str">
            <v>21460 - USA - Enterprise, AL</v>
          </cell>
        </row>
        <row r="3895">
          <cell r="K3895" t="str">
            <v>21500 - USA - Erie, PA</v>
          </cell>
        </row>
        <row r="3896">
          <cell r="K3896" t="str">
            <v>21540 - USA - Escanaba, MI</v>
          </cell>
        </row>
        <row r="3897">
          <cell r="K3897" t="str">
            <v>21580 - USA - Espanola, NM</v>
          </cell>
        </row>
        <row r="3898">
          <cell r="K3898" t="str">
            <v>21660 - USA - Eugene, OR</v>
          </cell>
        </row>
        <row r="3899">
          <cell r="K3899" t="str">
            <v>21700 - USA - Eureka-Arcata-Fortuna, CA</v>
          </cell>
        </row>
        <row r="3900">
          <cell r="K3900" t="str">
            <v>21740 - USA - Evanston, WY</v>
          </cell>
        </row>
        <row r="3901">
          <cell r="K3901" t="str">
            <v>21780 - USA - Evansville, IN-KY</v>
          </cell>
        </row>
        <row r="3902">
          <cell r="K3902" t="str">
            <v>21820 - USA - Fairbanks, AK</v>
          </cell>
        </row>
        <row r="3903">
          <cell r="K3903" t="str">
            <v>21840 - USA - Fairfield, IA</v>
          </cell>
        </row>
        <row r="3904">
          <cell r="K3904" t="str">
            <v>21900 - USA - Fairmont, WV</v>
          </cell>
        </row>
        <row r="3905">
          <cell r="K3905" t="str">
            <v>21980 - USA - Fallon, NV</v>
          </cell>
        </row>
        <row r="3906">
          <cell r="K3906" t="str">
            <v>22020 - USA - Fargo, ND-MN</v>
          </cell>
        </row>
        <row r="3907">
          <cell r="K3907" t="str">
            <v>22060 - USA - Faribault-Northfield, MN</v>
          </cell>
        </row>
        <row r="3908">
          <cell r="K3908" t="str">
            <v>22100 - USA - Farmington, MO</v>
          </cell>
        </row>
        <row r="3909">
          <cell r="K3909" t="str">
            <v>22140 - USA - Farmington, NM</v>
          </cell>
        </row>
        <row r="3910">
          <cell r="K3910" t="str">
            <v>22180 - USA - Fayetteville, NC</v>
          </cell>
        </row>
        <row r="3911">
          <cell r="K3911" t="str">
            <v>22220 - USA - Fayetteville-Springdale-Rogers, AR-MO</v>
          </cell>
        </row>
        <row r="3912">
          <cell r="K3912" t="str">
            <v>22260 - USA - Fergus Falls, MN</v>
          </cell>
        </row>
        <row r="3913">
          <cell r="K3913" t="str">
            <v>22280 - USA - Fernley, NV</v>
          </cell>
        </row>
        <row r="3914">
          <cell r="K3914" t="str">
            <v>22300 - USA - Findlay, OH</v>
          </cell>
        </row>
        <row r="3915">
          <cell r="K3915" t="str">
            <v>22340 - USA - Fitzgerald, GA</v>
          </cell>
        </row>
        <row r="3916">
          <cell r="K3916" t="str">
            <v>22380 - USA - Flagstaff, AZ</v>
          </cell>
        </row>
        <row r="3917">
          <cell r="K3917" t="str">
            <v>22420 - USA - Flint, MI</v>
          </cell>
        </row>
        <row r="3918">
          <cell r="K3918" t="str">
            <v>22500 - USA - Florence, SC</v>
          </cell>
        </row>
        <row r="3919">
          <cell r="K3919" t="str">
            <v>22520 - USA - Florence-Muscle Shoals, AL</v>
          </cell>
        </row>
        <row r="3920">
          <cell r="K3920" t="str">
            <v>22540 - USA - Fond du Lac, WI</v>
          </cell>
        </row>
        <row r="3921">
          <cell r="K3921" t="str">
            <v>22580 - USA - Forest City, NC</v>
          </cell>
        </row>
        <row r="3922">
          <cell r="K3922" t="str">
            <v>22620 - USA - Forrest City, AR</v>
          </cell>
        </row>
        <row r="3923">
          <cell r="K3923" t="str">
            <v>22660 - USA - Fort Collins, CO</v>
          </cell>
        </row>
        <row r="3924">
          <cell r="K3924" t="str">
            <v>22700 - USA - Fort Dodge, IA</v>
          </cell>
        </row>
        <row r="3925">
          <cell r="K3925" t="str">
            <v>22744 - USA - Fort Lauderdale-Pompano Beach-Deerfield Beach, FL</v>
          </cell>
        </row>
        <row r="3926">
          <cell r="K3926" t="str">
            <v>22780 - USA - Fort Leonard Wood, MO</v>
          </cell>
        </row>
        <row r="3927">
          <cell r="K3927" t="str">
            <v>22800 - USA - Fort Madison-Keokuk, IA-IL-MO</v>
          </cell>
        </row>
        <row r="3928">
          <cell r="K3928" t="str">
            <v>22820 - USA - Fort Morgan, CO</v>
          </cell>
        </row>
        <row r="3929">
          <cell r="K3929" t="str">
            <v>22860 - USA - Fort Polk South, LA</v>
          </cell>
        </row>
        <row r="3930">
          <cell r="K3930" t="str">
            <v>22900 - USA - Fort Smith, AR-OK</v>
          </cell>
        </row>
        <row r="3931">
          <cell r="K3931" t="str">
            <v>23060 - USA - Fort Wayne, IN</v>
          </cell>
        </row>
        <row r="3932">
          <cell r="K3932" t="str">
            <v>23104 - USA - Fort Worth-Arlington, TX</v>
          </cell>
        </row>
        <row r="3933">
          <cell r="K3933" t="str">
            <v>23140 - USA - Frankfort, IN</v>
          </cell>
        </row>
        <row r="3934">
          <cell r="K3934" t="str">
            <v>23180 - USA - Frankfort, KY</v>
          </cell>
        </row>
        <row r="3935">
          <cell r="K3935" t="str">
            <v>23240 - USA - Fredericksburg, TX</v>
          </cell>
        </row>
        <row r="3936">
          <cell r="K3936" t="str">
            <v>23300 - USA - Freeport, IL</v>
          </cell>
        </row>
        <row r="3937">
          <cell r="K3937" t="str">
            <v>23340 - USA - Fremont, NE</v>
          </cell>
        </row>
        <row r="3938">
          <cell r="K3938" t="str">
            <v>23380 - USA - Fremont, OH</v>
          </cell>
        </row>
        <row r="3939">
          <cell r="K3939" t="str">
            <v>23420 - USA - Fresno, CA</v>
          </cell>
        </row>
        <row r="3940">
          <cell r="K3940" t="str">
            <v>23460 - USA - Gadsden, AL</v>
          </cell>
        </row>
        <row r="3941">
          <cell r="K3941" t="str">
            <v>23500 - USA - Gaffney, SC</v>
          </cell>
        </row>
        <row r="3942">
          <cell r="K3942" t="str">
            <v>23540 - USA - Gainesville, FL</v>
          </cell>
        </row>
        <row r="3943">
          <cell r="K3943" t="str">
            <v>23580 - USA - Gainesville, GA</v>
          </cell>
        </row>
        <row r="3944">
          <cell r="K3944" t="str">
            <v>23620 - USA - Gainesville, TX</v>
          </cell>
        </row>
        <row r="3945">
          <cell r="K3945" t="str">
            <v>23660 - USA - Galesburg, IL</v>
          </cell>
        </row>
        <row r="3946">
          <cell r="K3946" t="str">
            <v>23700 - USA - Gallup, NM</v>
          </cell>
        </row>
        <row r="3947">
          <cell r="K3947" t="str">
            <v>23780 - USA - Garden City, KS</v>
          </cell>
        </row>
        <row r="3948">
          <cell r="K3948" t="str">
            <v>23820 - USA - Gardnerville Ranchos, NV</v>
          </cell>
        </row>
        <row r="3949">
          <cell r="K3949" t="str">
            <v>23844 - USA - Gary, IN</v>
          </cell>
        </row>
        <row r="3950">
          <cell r="K3950" t="str">
            <v>23860 - USA - Georgetown, SC</v>
          </cell>
        </row>
        <row r="3951">
          <cell r="K3951" t="str">
            <v>23900 - USA - Gettysburg, PA</v>
          </cell>
        </row>
        <row r="3952">
          <cell r="K3952" t="str">
            <v>23940 - USA - Gillette, WY</v>
          </cell>
        </row>
        <row r="3953">
          <cell r="K3953" t="str">
            <v>23980 - USA - Glasgow, KY</v>
          </cell>
        </row>
        <row r="3954">
          <cell r="K3954" t="str">
            <v>24020 - USA - Glens Falls, NY</v>
          </cell>
        </row>
        <row r="3955">
          <cell r="K3955" t="str">
            <v>24060 - USA - Glenwood Springs, CO</v>
          </cell>
        </row>
        <row r="3956">
          <cell r="K3956" t="str">
            <v>24100 - USA - Gloversville, NY</v>
          </cell>
        </row>
        <row r="3957">
          <cell r="K3957" t="str">
            <v>24140 - USA - Goldsboro, NC</v>
          </cell>
        </row>
        <row r="3958">
          <cell r="K3958" t="str">
            <v>24220 - USA - Grand Forks, ND-MN</v>
          </cell>
        </row>
        <row r="3959">
          <cell r="K3959" t="str">
            <v>24260 - USA - Grand Island, NE</v>
          </cell>
        </row>
        <row r="3960">
          <cell r="K3960" t="str">
            <v>24300 - USA - Grand Junction, CO</v>
          </cell>
        </row>
        <row r="3961">
          <cell r="K3961" t="str">
            <v>24340 - USA - Grand Rapids-Wyoming, MI</v>
          </cell>
        </row>
        <row r="3962">
          <cell r="K3962" t="str">
            <v>24380 - USA - Grants, NM</v>
          </cell>
        </row>
        <row r="3963">
          <cell r="K3963" t="str">
            <v>24420 - USA - Grants Pass, OR</v>
          </cell>
        </row>
        <row r="3964">
          <cell r="K3964" t="str">
            <v>24460 - USA - Great Bend, KS</v>
          </cell>
        </row>
        <row r="3965">
          <cell r="K3965" t="str">
            <v>24500 - USA - Great Falls, MT</v>
          </cell>
        </row>
        <row r="3966">
          <cell r="K3966" t="str">
            <v>24540 - USA - Greeley, CO</v>
          </cell>
        </row>
        <row r="3967">
          <cell r="K3967" t="str">
            <v>24580 - USA - Green Bay, WI</v>
          </cell>
        </row>
        <row r="3968">
          <cell r="K3968" t="str">
            <v>24620 - USA - Greeneville, TN</v>
          </cell>
        </row>
        <row r="3969">
          <cell r="K3969" t="str">
            <v>24660 - USA - Greenfield Town, MA</v>
          </cell>
        </row>
        <row r="3970">
          <cell r="K3970" t="str">
            <v>24660 - USA - Greensboro-High Point, NC</v>
          </cell>
        </row>
        <row r="3971">
          <cell r="K3971" t="str">
            <v>24700 - USA - Greensburg, IN</v>
          </cell>
        </row>
        <row r="3972">
          <cell r="K3972" t="str">
            <v>24740 - USA - Greenville, MS</v>
          </cell>
        </row>
        <row r="3973">
          <cell r="K3973" t="str">
            <v>24780 - USA - Greenville, NC</v>
          </cell>
        </row>
        <row r="3974">
          <cell r="K3974" t="str">
            <v>24820 - USA - Greenville, OH</v>
          </cell>
        </row>
        <row r="3975">
          <cell r="K3975" t="str">
            <v>24860 - USA - Greenville-Anderson-Mauldin, SC</v>
          </cell>
        </row>
        <row r="3976">
          <cell r="K3976" t="str">
            <v>24900 - USA - Greenwood, MS</v>
          </cell>
        </row>
        <row r="3977">
          <cell r="K3977" t="str">
            <v>24940 - USA - Greenwood, SC</v>
          </cell>
        </row>
        <row r="3978">
          <cell r="K3978" t="str">
            <v>24980 - USA - Grenada, MS</v>
          </cell>
        </row>
        <row r="3979">
          <cell r="K3979" t="str">
            <v>25020 - USA - Guayama, PR</v>
          </cell>
        </row>
        <row r="3980">
          <cell r="K3980" t="str">
            <v>25060 - USA - Gulfport-Biloxi-Pascagoula, MS</v>
          </cell>
        </row>
        <row r="3981">
          <cell r="K3981" t="str">
            <v>25100 - USA - Guymon, OK</v>
          </cell>
        </row>
        <row r="3982">
          <cell r="K3982" t="str">
            <v>25180 - USA - Hagerstown-Martinsburg, MD-WV</v>
          </cell>
        </row>
        <row r="3983">
          <cell r="K3983" t="str">
            <v>25200 - USA - Hailey, ID</v>
          </cell>
        </row>
        <row r="3984">
          <cell r="K3984" t="str">
            <v>25220 - USA - Hammond, LA</v>
          </cell>
        </row>
        <row r="3985">
          <cell r="K3985" t="str">
            <v>25260 - USA - Hanford-Corcoran, CA</v>
          </cell>
        </row>
        <row r="3986">
          <cell r="K3986" t="str">
            <v>25300 - USA - Hannibal, MO</v>
          </cell>
        </row>
        <row r="3987">
          <cell r="K3987" t="str">
            <v>25420 - USA - Harrisburg-Carlisle, PA</v>
          </cell>
        </row>
        <row r="3988">
          <cell r="K3988" t="str">
            <v>25460 - USA - Harrison, AR</v>
          </cell>
        </row>
        <row r="3989">
          <cell r="K3989" t="str">
            <v>25500 - USA - Harrisonburg, VA</v>
          </cell>
        </row>
        <row r="3990">
          <cell r="K3990" t="str">
            <v>25540 - USA - Hartford-West Hartford-East Hartford, CT</v>
          </cell>
        </row>
        <row r="3991">
          <cell r="K3991" t="str">
            <v>25580 - USA - Hastings, NE</v>
          </cell>
        </row>
        <row r="3992">
          <cell r="K3992" t="str">
            <v>25620 - USA - Hattiesburg, MS</v>
          </cell>
        </row>
        <row r="3993">
          <cell r="K3993" t="str">
            <v>25700 - USA - Hays, KS</v>
          </cell>
        </row>
        <row r="3994">
          <cell r="K3994" t="str">
            <v>25720 - USA - Heber, UT</v>
          </cell>
        </row>
        <row r="3995">
          <cell r="K3995" t="str">
            <v>25740 - USA - Helena, MT</v>
          </cell>
        </row>
        <row r="3996">
          <cell r="K3996" t="str">
            <v>25760 - USA - Helena - West Helena, AR</v>
          </cell>
        </row>
        <row r="3997">
          <cell r="K3997" t="str">
            <v>25780 - USA - Henderson, NC</v>
          </cell>
        </row>
        <row r="3998">
          <cell r="K3998" t="str">
            <v>25820 - USA - Hereford, TX</v>
          </cell>
        </row>
        <row r="3999">
          <cell r="K3999" t="str">
            <v>25840 - USA - Hermiston-Pendleton, OR</v>
          </cell>
        </row>
        <row r="4000">
          <cell r="K4000" t="str">
            <v>25860 - USA - Hickory-Lenoir-Morganton, NC</v>
          </cell>
        </row>
        <row r="4001">
          <cell r="K4001" t="str">
            <v>25880 - USA - Hillsdale, MI</v>
          </cell>
        </row>
        <row r="4002">
          <cell r="K4002" t="str">
            <v>25900 - USA - Hilo, HI</v>
          </cell>
        </row>
        <row r="4003">
          <cell r="K4003" t="str">
            <v>25940 - USA - Hilton Head Island-Beaufort, SC</v>
          </cell>
        </row>
        <row r="4004">
          <cell r="K4004" t="str">
            <v>25980 - USA - Hinesville, GA</v>
          </cell>
        </row>
        <row r="4005">
          <cell r="K4005" t="str">
            <v>26020 - USA - Hobbs, NM</v>
          </cell>
        </row>
        <row r="4006">
          <cell r="K4006" t="str">
            <v>26090 - USA - Holland, MI</v>
          </cell>
        </row>
        <row r="4007">
          <cell r="K4007" t="str">
            <v>26140 - USA - Homosassa Springs, FL</v>
          </cell>
        </row>
        <row r="4008">
          <cell r="K4008" t="str">
            <v>26220 - USA - Hood River, OR</v>
          </cell>
        </row>
        <row r="4009">
          <cell r="K4009" t="str">
            <v>26300 - USA - Hot Springs, AR</v>
          </cell>
        </row>
        <row r="4010">
          <cell r="K4010" t="str">
            <v>26340 - USA - Houghton, MI</v>
          </cell>
        </row>
        <row r="4011">
          <cell r="K4011" t="str">
            <v>26380 - USA - Houma-Thibodaux, LA</v>
          </cell>
        </row>
        <row r="4012">
          <cell r="K4012" t="str">
            <v>26420 - USA - Houston-The Woodlands-Sugar Land, TX</v>
          </cell>
        </row>
        <row r="4013">
          <cell r="K4013" t="str">
            <v>26460 - USA - Hudson, NY</v>
          </cell>
        </row>
        <row r="4014">
          <cell r="K4014" t="str">
            <v>26500 - USA - Huntingdon, PA</v>
          </cell>
        </row>
        <row r="4015">
          <cell r="K4015" t="str">
            <v>26540 - USA - Huntington, IN</v>
          </cell>
        </row>
        <row r="4016">
          <cell r="K4016" t="str">
            <v>26580 - USA - Huntington-Ashland, WV-KY-OH</v>
          </cell>
        </row>
        <row r="4017">
          <cell r="K4017" t="str">
            <v>26620 - USA - Huntsville, AL</v>
          </cell>
        </row>
        <row r="4018">
          <cell r="K4018" t="str">
            <v>26660 - USA - Huntsville, TX</v>
          </cell>
        </row>
        <row r="4019">
          <cell r="K4019" t="str">
            <v>26700 - USA - Huron, SD</v>
          </cell>
        </row>
        <row r="4020">
          <cell r="K4020" t="str">
            <v>26740 - USA - Hutchinson, KS</v>
          </cell>
        </row>
        <row r="4021">
          <cell r="K4021" t="str">
            <v>26780 - USA - Hutchinson, MN</v>
          </cell>
        </row>
        <row r="4022">
          <cell r="K4022" t="str">
            <v>26820 - USA - Idaho Falls, ID</v>
          </cell>
        </row>
        <row r="4023">
          <cell r="K4023" t="str">
            <v>26860 - USA - Indiana, PA</v>
          </cell>
        </row>
        <row r="4024">
          <cell r="K4024" t="str">
            <v>26900 - USA - Indianapolis-Carmel-Anderson, IN</v>
          </cell>
        </row>
        <row r="4025">
          <cell r="K4025" t="str">
            <v>26940 - USA - Indianola, MS</v>
          </cell>
        </row>
        <row r="4026">
          <cell r="K4026" t="str">
            <v>26960 - USA - Ionia, MI</v>
          </cell>
        </row>
        <row r="4027">
          <cell r="K4027" t="str">
            <v>26980 - USA - Iowa City, IA</v>
          </cell>
        </row>
        <row r="4028">
          <cell r="K4028" t="str">
            <v>27020 - USA - Iron Mountain, MI-WI</v>
          </cell>
        </row>
        <row r="4029">
          <cell r="K4029" t="str">
            <v>27060 - USA - Ithaca, NY</v>
          </cell>
        </row>
        <row r="4030">
          <cell r="K4030" t="str">
            <v>27100 - USA - Jackson, MI</v>
          </cell>
        </row>
        <row r="4031">
          <cell r="K4031" t="str">
            <v>27140 - USA - Jackson, MS</v>
          </cell>
        </row>
        <row r="4032">
          <cell r="K4032" t="str">
            <v>27160 - USA - Jackson, OH</v>
          </cell>
        </row>
        <row r="4033">
          <cell r="K4033" t="str">
            <v>27180 - USA - Jackson, TN</v>
          </cell>
        </row>
        <row r="4034">
          <cell r="K4034" t="str">
            <v>27220 - USA - Jackson, WY-ID</v>
          </cell>
        </row>
        <row r="4035">
          <cell r="K4035" t="str">
            <v>27260 - USA - Jacksonville, FL</v>
          </cell>
        </row>
        <row r="4036">
          <cell r="K4036" t="str">
            <v>27300 - USA - Jacksonville, IL</v>
          </cell>
        </row>
        <row r="4037">
          <cell r="K4037" t="str">
            <v>27340 - USA - Jacksonville, NC</v>
          </cell>
        </row>
        <row r="4038">
          <cell r="K4038" t="str">
            <v>27380 - USA - Jacksonville, TX</v>
          </cell>
        </row>
        <row r="4039">
          <cell r="K4039" t="str">
            <v>27420 - USA - Jamestown, ND</v>
          </cell>
        </row>
        <row r="4040">
          <cell r="K4040" t="str">
            <v>27460 - USA - Jamestown-Dunkirk-Fredonia, NY</v>
          </cell>
        </row>
        <row r="4041">
          <cell r="K4041" t="str">
            <v>27500 - USA - Janesville-Beloit, WI</v>
          </cell>
        </row>
        <row r="4042">
          <cell r="K4042" t="str">
            <v>27540 - USA - Jasper, IN</v>
          </cell>
        </row>
        <row r="4043">
          <cell r="K4043" t="str">
            <v>27580 - USA - Jayuya, PR</v>
          </cell>
        </row>
        <row r="4044">
          <cell r="K4044" t="str">
            <v>27600 - USA - Jefferson, GA</v>
          </cell>
        </row>
        <row r="4045">
          <cell r="K4045" t="str">
            <v>27620 - USA - Jefferson City, MO</v>
          </cell>
        </row>
        <row r="4046">
          <cell r="K4046" t="str">
            <v>27700 - USA - Jesup, GA</v>
          </cell>
        </row>
        <row r="4047">
          <cell r="K4047" t="str">
            <v>27740 - USA - Johnson City, TN</v>
          </cell>
        </row>
        <row r="4048">
          <cell r="K4048" t="str">
            <v>27780 - USA - Johnstown, PA</v>
          </cell>
        </row>
        <row r="4049">
          <cell r="K4049" t="str">
            <v>27860 - USA - Jonesboro, AR</v>
          </cell>
        </row>
        <row r="4050">
          <cell r="K4050" t="str">
            <v>27900 - USA - Joplin, MO</v>
          </cell>
        </row>
        <row r="4051">
          <cell r="K4051" t="str">
            <v>27920 - USA - Junction City, KS</v>
          </cell>
        </row>
        <row r="4052">
          <cell r="K4052" t="str">
            <v>27940 - USA - Juneau, AK</v>
          </cell>
        </row>
        <row r="4053">
          <cell r="K4053" t="str">
            <v>27980 - USA - Kahului-Wailuku-Lahaina, HI</v>
          </cell>
        </row>
        <row r="4054">
          <cell r="K4054" t="str">
            <v>28020 - USA - Kalamazoo-Portage, MI</v>
          </cell>
        </row>
        <row r="4055">
          <cell r="K4055" t="str">
            <v>28060 - USA - Kalispell, MT</v>
          </cell>
        </row>
        <row r="4056">
          <cell r="K4056" t="str">
            <v>28100 - USA - Kankakee, IL</v>
          </cell>
        </row>
        <row r="4057">
          <cell r="K4057" t="str">
            <v>28140 - USA - Kansas City, MO-KS</v>
          </cell>
        </row>
        <row r="4058">
          <cell r="K4058" t="str">
            <v>28180 - USA - Kapaa, HI</v>
          </cell>
        </row>
        <row r="4059">
          <cell r="K4059" t="str">
            <v>28260 - USA - Kearney, NE</v>
          </cell>
        </row>
        <row r="4060">
          <cell r="K4060" t="str">
            <v>28300 - USA - Keene, NH</v>
          </cell>
        </row>
        <row r="4061">
          <cell r="K4061" t="str">
            <v>28340 - USA - Kendallville, IN</v>
          </cell>
        </row>
        <row r="4062">
          <cell r="K4062" t="str">
            <v>28380 - USA - Kennett, MO</v>
          </cell>
        </row>
        <row r="4063">
          <cell r="K4063" t="str">
            <v>28420 - USA - Kennewick-Richland, WA</v>
          </cell>
        </row>
        <row r="4064">
          <cell r="K4064" t="str">
            <v>28500 - USA - Kerrville, TX</v>
          </cell>
        </row>
        <row r="4065">
          <cell r="K4065" t="str">
            <v>28540 - USA - Ketchikan, AK</v>
          </cell>
        </row>
        <row r="4066">
          <cell r="K4066" t="str">
            <v>28580 - USA - Key West, FL</v>
          </cell>
        </row>
        <row r="4067">
          <cell r="K4067" t="str">
            <v>28620 - USA - Kill Devil Hills, NC</v>
          </cell>
        </row>
        <row r="4068">
          <cell r="K4068" t="str">
            <v>28660 - USA - Killeen-Temple, TX</v>
          </cell>
        </row>
        <row r="4069">
          <cell r="K4069" t="str">
            <v>28700 - USA - Kingsport-Bristol-Bristol, TN-VA</v>
          </cell>
        </row>
        <row r="4070">
          <cell r="K4070" t="str">
            <v>28740 - USA - Kingston, NY</v>
          </cell>
        </row>
        <row r="4071">
          <cell r="K4071" t="str">
            <v>28780 - USA - Kingsville, TX</v>
          </cell>
        </row>
        <row r="4072">
          <cell r="K4072" t="str">
            <v>28820 - USA - Kinston, NC</v>
          </cell>
        </row>
        <row r="4073">
          <cell r="K4073" t="str">
            <v>28860 - USA - Kirksville, MO</v>
          </cell>
        </row>
        <row r="4074">
          <cell r="K4074" t="str">
            <v>28900 - USA - Klamath Falls, OR</v>
          </cell>
        </row>
        <row r="4075">
          <cell r="K4075" t="str">
            <v>28940 - USA - Knoxville, TN</v>
          </cell>
        </row>
        <row r="4076">
          <cell r="K4076" t="str">
            <v>29020 - USA - Kokomo, IN</v>
          </cell>
        </row>
        <row r="4077">
          <cell r="K4077" t="str">
            <v>29060 - USA - Laconia, NH</v>
          </cell>
        </row>
        <row r="4078">
          <cell r="K4078" t="str">
            <v>29100 - USA - La Crosse-Onalaska, WI-MN</v>
          </cell>
        </row>
        <row r="4079">
          <cell r="K4079" t="str">
            <v>29140 - USA - Lafayette-West Lafayette, IN</v>
          </cell>
        </row>
        <row r="4080">
          <cell r="K4080" t="str">
            <v>29180 - USA - Lafayette, LA</v>
          </cell>
        </row>
        <row r="4081">
          <cell r="K4081" t="str">
            <v>29260 - USA - La Grande, OR</v>
          </cell>
        </row>
        <row r="4082">
          <cell r="K4082" t="str">
            <v>29300 - USA - LaGrange, GA</v>
          </cell>
        </row>
        <row r="4083">
          <cell r="K4083" t="str">
            <v>29340 - USA - Lake Charles, LA</v>
          </cell>
        </row>
        <row r="4084">
          <cell r="K4084" t="str">
            <v>29380 - USA - Lake City, FL</v>
          </cell>
        </row>
        <row r="4085">
          <cell r="K4085" t="str">
            <v>29404 - USA - Lake County-Kenosha County, IL-IN-WI</v>
          </cell>
        </row>
        <row r="4086">
          <cell r="K4086" t="str">
            <v>29420 - USA - Lake Havasu City-Kingman, AZ</v>
          </cell>
        </row>
        <row r="4087">
          <cell r="K4087" t="str">
            <v>29460 - USA - Lakeland - Winter Haven, FL</v>
          </cell>
        </row>
        <row r="4088">
          <cell r="K4088" t="str">
            <v>29500 - USA - Lamesa, TX</v>
          </cell>
        </row>
        <row r="4089">
          <cell r="K4089" t="str">
            <v>29540 - USA - Lancaster, PA</v>
          </cell>
        </row>
        <row r="4090">
          <cell r="K4090" t="str">
            <v>29620 - USA - Lansing-East Lansing, MI</v>
          </cell>
        </row>
        <row r="4091">
          <cell r="K4091" t="str">
            <v>29660 - USA - Laramie, WY</v>
          </cell>
        </row>
        <row r="4092">
          <cell r="K4092" t="str">
            <v>29700 - USA - Laredo, TX</v>
          </cell>
        </row>
        <row r="4093">
          <cell r="K4093" t="str">
            <v>29740 - USA - Las Cruces, NM</v>
          </cell>
        </row>
        <row r="4094">
          <cell r="K4094" t="str">
            <v>29780 - USA - Las Vegas, NM</v>
          </cell>
        </row>
        <row r="4095">
          <cell r="K4095" t="str">
            <v>29820 - USA - Las Vegas-Henderson-Paradise, NV</v>
          </cell>
        </row>
        <row r="4096">
          <cell r="K4096" t="str">
            <v>29860 - USA - Laurel, MS</v>
          </cell>
        </row>
        <row r="4097">
          <cell r="K4097" t="str">
            <v>29900 - USA - Laurinburg, NC</v>
          </cell>
        </row>
        <row r="4098">
          <cell r="K4098" t="str">
            <v>29940 - USA - Lawrence, KS</v>
          </cell>
        </row>
        <row r="4099">
          <cell r="K4099" t="str">
            <v>29980 - USA - Lawrenceburg, TN</v>
          </cell>
        </row>
        <row r="4100">
          <cell r="K4100" t="str">
            <v>30020 - USA - Lawton, OK</v>
          </cell>
        </row>
        <row r="4101">
          <cell r="K4101" t="str">
            <v>30060 - USA - Lebanon, MO</v>
          </cell>
        </row>
        <row r="4102">
          <cell r="K4102" t="str">
            <v>30140 - USA - Lebanon, PA</v>
          </cell>
        </row>
        <row r="4103">
          <cell r="K4103" t="str">
            <v>30220 - USA - Levelland, TX</v>
          </cell>
        </row>
        <row r="4104">
          <cell r="K4104" t="str">
            <v>30260 - USA - Lewisburg, PA</v>
          </cell>
        </row>
        <row r="4105">
          <cell r="K4105" t="str">
            <v>30280 - USA - Lewisburg, TN</v>
          </cell>
        </row>
        <row r="4106">
          <cell r="K4106" t="str">
            <v>30300 - USA - Lewiston, ID-WA</v>
          </cell>
        </row>
        <row r="4107">
          <cell r="K4107" t="str">
            <v>30340 - USA - Lewiston-Auburn, ME</v>
          </cell>
        </row>
        <row r="4108">
          <cell r="K4108" t="str">
            <v>30380 - USA - Lewistown, PA</v>
          </cell>
        </row>
        <row r="4109">
          <cell r="K4109" t="str">
            <v>30420 - USA - Lexington, NE</v>
          </cell>
        </row>
        <row r="4110">
          <cell r="K4110" t="str">
            <v>30460 - USA - Lexington-Fayette, KY</v>
          </cell>
        </row>
        <row r="4111">
          <cell r="K4111" t="str">
            <v>30580 - USA - Liberal, KS</v>
          </cell>
        </row>
        <row r="4112">
          <cell r="K4112" t="str">
            <v>30620 - USA - Lima, OH</v>
          </cell>
        </row>
        <row r="4113">
          <cell r="K4113" t="str">
            <v>30660 - USA - Lincoln, IL</v>
          </cell>
        </row>
        <row r="4114">
          <cell r="K4114" t="str">
            <v>30700 - USA - Lincoln, NE</v>
          </cell>
        </row>
        <row r="4115">
          <cell r="K4115" t="str">
            <v>30780 - USA - Little Rock-North Little Rock-Conway, AR</v>
          </cell>
        </row>
        <row r="4116">
          <cell r="K4116" t="str">
            <v>30820 - USA - Lock Haven, PA</v>
          </cell>
        </row>
        <row r="4117">
          <cell r="K4117" t="str">
            <v>30860 - USA - Logan, UT-ID</v>
          </cell>
        </row>
        <row r="4118">
          <cell r="K4118" t="str">
            <v>30880 - USA - Logan, WV</v>
          </cell>
        </row>
        <row r="4119">
          <cell r="K4119" t="str">
            <v>30900 - USA - Logansport, IN</v>
          </cell>
        </row>
        <row r="4120">
          <cell r="K4120" t="str">
            <v>30940 - USA - London, KY</v>
          </cell>
        </row>
        <row r="4121">
          <cell r="K4121" t="str">
            <v>30980 - USA - Longview, TX</v>
          </cell>
        </row>
        <row r="4122">
          <cell r="K4122" t="str">
            <v>31020 - USA - Longview, WA</v>
          </cell>
        </row>
        <row r="4123">
          <cell r="K4123" t="str">
            <v>31060 - USA - Los Alamos, NM</v>
          </cell>
        </row>
        <row r="4124">
          <cell r="K4124" t="str">
            <v>31080 - USA - Los Angeles - Long Beach - Anaheim, CA</v>
          </cell>
        </row>
        <row r="4125">
          <cell r="K4125" t="str">
            <v>31084 - USA - Los Angeles-Long Beach-Santa Ana, CA</v>
          </cell>
        </row>
        <row r="4126">
          <cell r="K4126" t="str">
            <v>31140 - USA - Louisville-Jefferson County. KY-IN</v>
          </cell>
        </row>
        <row r="4127">
          <cell r="K4127" t="str">
            <v>31180 - USA - Lubbock, TX</v>
          </cell>
        </row>
        <row r="4128">
          <cell r="K4128" t="str">
            <v>31220 - USA - Ludington, MI</v>
          </cell>
        </row>
        <row r="4129">
          <cell r="K4129" t="str">
            <v>31260 - USA - Lufkin, TX</v>
          </cell>
        </row>
        <row r="4130">
          <cell r="K4130" t="str">
            <v>31300 - USA - Lumberton, NC</v>
          </cell>
        </row>
        <row r="4131">
          <cell r="K4131" t="str">
            <v>31340 - USA - Lynchburg, VA</v>
          </cell>
        </row>
        <row r="4132">
          <cell r="K4132" t="str">
            <v>31380 - USA - Macomb, IL</v>
          </cell>
        </row>
        <row r="4133">
          <cell r="K4133" t="str">
            <v>31420 - USA - Macon, GA</v>
          </cell>
        </row>
        <row r="4134">
          <cell r="K4134" t="str">
            <v>31460 - USA - Madera, CA</v>
          </cell>
        </row>
        <row r="4135">
          <cell r="K4135" t="str">
            <v>31500 - USA - Madison, IN</v>
          </cell>
        </row>
        <row r="4136">
          <cell r="K4136" t="str">
            <v>31540 - USA - Madison, WI</v>
          </cell>
        </row>
        <row r="4137">
          <cell r="K4137" t="str">
            <v>31580 - USA - Madisonville, KY</v>
          </cell>
        </row>
        <row r="4138">
          <cell r="K4138" t="str">
            <v>31620 - USA - Magnolia, AR</v>
          </cell>
        </row>
        <row r="4139">
          <cell r="K4139" t="str">
            <v>31660 - USA - Malone, NY</v>
          </cell>
        </row>
        <row r="4140">
          <cell r="K4140" t="str">
            <v>31680 - USA - Malvern. AR</v>
          </cell>
        </row>
        <row r="4141">
          <cell r="K4141" t="str">
            <v>31700 - USA - Manchester-Nashua, NH</v>
          </cell>
        </row>
        <row r="4142">
          <cell r="K4142" t="str">
            <v>31740 - USA - Manhattan, KS</v>
          </cell>
        </row>
        <row r="4143">
          <cell r="K4143" t="str">
            <v>31820 - USA - Manitowoc, WI</v>
          </cell>
        </row>
        <row r="4144">
          <cell r="K4144" t="str">
            <v>31860 - USA - Mankato-North Mankato, MN</v>
          </cell>
        </row>
        <row r="4145">
          <cell r="K4145" t="str">
            <v>31900 - USA - Mansfield, OH</v>
          </cell>
        </row>
        <row r="4146">
          <cell r="K4146" t="str">
            <v>31930 - USA - Marietta, OH</v>
          </cell>
        </row>
        <row r="4147">
          <cell r="K4147" t="str">
            <v>31940 - USA - Marinette, WI-MI</v>
          </cell>
        </row>
        <row r="4148">
          <cell r="K4148" t="str">
            <v>31980 - USA - Marion, IN</v>
          </cell>
        </row>
        <row r="4149">
          <cell r="K4149" t="str">
            <v>32000 - USA - Marion, NC</v>
          </cell>
        </row>
        <row r="4150">
          <cell r="K4150" t="str">
            <v>32020 - USA - Marion - OH</v>
          </cell>
        </row>
        <row r="4151">
          <cell r="K4151" t="str">
            <v>32100 - USA - Marquette, MI</v>
          </cell>
        </row>
        <row r="4152">
          <cell r="K4152" t="str">
            <v>32140 - USA - Marshall, MN</v>
          </cell>
        </row>
        <row r="4153">
          <cell r="K4153" t="str">
            <v>32180 - USA - Marshall, MO</v>
          </cell>
        </row>
        <row r="4154">
          <cell r="K4154" t="str">
            <v>32220 - USA - Marshall, TX</v>
          </cell>
        </row>
        <row r="4155">
          <cell r="K4155" t="str">
            <v>32260 - USA - Marshalltown, IA</v>
          </cell>
        </row>
        <row r="4156">
          <cell r="K4156" t="str">
            <v>32280 - USA - Martin, TN</v>
          </cell>
        </row>
        <row r="4157">
          <cell r="K4157" t="str">
            <v>32300 - USA - Martinsville, VA</v>
          </cell>
        </row>
        <row r="4158">
          <cell r="K4158" t="str">
            <v>32340 - USA - Maryville, MO</v>
          </cell>
        </row>
        <row r="4159">
          <cell r="K4159" t="str">
            <v>32380 - USA - Mason City, IA</v>
          </cell>
        </row>
        <row r="4160">
          <cell r="K4160" t="str">
            <v>32420 - USA - Mayagez, PR</v>
          </cell>
        </row>
        <row r="4161">
          <cell r="K4161" t="str">
            <v>32460 - USA - Mayfield, KY</v>
          </cell>
        </row>
        <row r="4162">
          <cell r="K4162" t="str">
            <v>32500 - USA - Maysville, KY</v>
          </cell>
        </row>
        <row r="4163">
          <cell r="K4163" t="str">
            <v>32540 - USA - McAlester, OK</v>
          </cell>
        </row>
        <row r="4164">
          <cell r="K4164" t="str">
            <v>32580 - USA - McAllen-Edinburg-Mission, TX</v>
          </cell>
        </row>
        <row r="4165">
          <cell r="K4165" t="str">
            <v>32620 - USA - McComb, MS</v>
          </cell>
        </row>
        <row r="4166">
          <cell r="K4166" t="str">
            <v>32660 - USA - McMinnville, TN</v>
          </cell>
        </row>
        <row r="4167">
          <cell r="K4167" t="str">
            <v>32700 - USA - McPherson, KS</v>
          </cell>
        </row>
        <row r="4168">
          <cell r="K4168" t="str">
            <v>32740 - USA - Meadville, PA</v>
          </cell>
        </row>
        <row r="4169">
          <cell r="K4169" t="str">
            <v>32780 - USA - Medford, OR</v>
          </cell>
        </row>
        <row r="4170">
          <cell r="K4170" t="str">
            <v>32820 - USA - Memphis, TN-MS-AR</v>
          </cell>
        </row>
        <row r="4171">
          <cell r="K4171" t="str">
            <v>32860 - USA - Menomonie, WI</v>
          </cell>
        </row>
        <row r="4172">
          <cell r="K4172" t="str">
            <v>32900 - USA - Merced, CA</v>
          </cell>
        </row>
        <row r="4173">
          <cell r="K4173" t="str">
            <v>32940 - USA - Meridian, MS</v>
          </cell>
        </row>
        <row r="4174">
          <cell r="K4174" t="str">
            <v>32980 - USA - Merrill, WI</v>
          </cell>
        </row>
        <row r="4175">
          <cell r="K4175" t="str">
            <v>33020 - USA - Mexico, MO</v>
          </cell>
        </row>
        <row r="4176">
          <cell r="K4176" t="str">
            <v>33060 - USA - Miami, OK</v>
          </cell>
        </row>
        <row r="4177">
          <cell r="K4177" t="str">
            <v>33100 - USA - Miami-Fort Lauderdale-West Palm Beach, FL</v>
          </cell>
        </row>
        <row r="4178">
          <cell r="K4178" t="str">
            <v>33124 - USA - Miami-Miami Beach-Kendall, FL</v>
          </cell>
        </row>
        <row r="4179">
          <cell r="K4179" t="str">
            <v>33140 - USA - Michigan City-La Porte, IN</v>
          </cell>
        </row>
        <row r="4180">
          <cell r="K4180" t="str">
            <v>33180 - USA - Middlesborough, KY</v>
          </cell>
        </row>
        <row r="4181">
          <cell r="K4181" t="str">
            <v>33220 - USA - Midland, MI</v>
          </cell>
        </row>
        <row r="4182">
          <cell r="K4182" t="str">
            <v>33260 - USA - Midland, TX</v>
          </cell>
        </row>
        <row r="4183">
          <cell r="K4183" t="str">
            <v>33300 - USA - Milledgeville, GA</v>
          </cell>
        </row>
        <row r="4184">
          <cell r="K4184" t="str">
            <v>33340 - USA - Milwaukee-Waukesha-West Allis, WI</v>
          </cell>
        </row>
        <row r="4185">
          <cell r="K4185" t="str">
            <v>33420 - USA - Mineral Wells, TX</v>
          </cell>
        </row>
        <row r="4186">
          <cell r="K4186" t="str">
            <v>33460 - USA - Minneapolis-St. Paul-Bloomington, MN-WI</v>
          </cell>
        </row>
        <row r="4187">
          <cell r="K4187" t="str">
            <v>33500 - USA - Minot, ND</v>
          </cell>
        </row>
        <row r="4188">
          <cell r="K4188" t="str">
            <v>33540 - USA - Missoula, MT</v>
          </cell>
        </row>
        <row r="4189">
          <cell r="K4189" t="str">
            <v>33580 - USA - Mitchell, SD</v>
          </cell>
        </row>
        <row r="4190">
          <cell r="K4190" t="str">
            <v>33620 - USA - Moberly, MO</v>
          </cell>
        </row>
        <row r="4191">
          <cell r="K4191" t="str">
            <v>33660 - USA - Mobile, AL</v>
          </cell>
        </row>
        <row r="4192">
          <cell r="K4192" t="str">
            <v>33700 - USA - Modesto, CA</v>
          </cell>
        </row>
        <row r="4193">
          <cell r="K4193" t="str">
            <v>33740 - USA - Monroe, LA</v>
          </cell>
        </row>
        <row r="4194">
          <cell r="K4194" t="str">
            <v>33780 - USA - Monroe, MI</v>
          </cell>
        </row>
        <row r="4195">
          <cell r="K4195" t="str">
            <v>33860 - USA - Montgomery, AL</v>
          </cell>
        </row>
        <row r="4196">
          <cell r="K4196" t="str">
            <v>33874 - USA - Montgomery County-Bucks County-Chester County, PA</v>
          </cell>
        </row>
        <row r="4197">
          <cell r="K4197" t="str">
            <v>33940 - USA - Montrose, CO</v>
          </cell>
        </row>
        <row r="4198">
          <cell r="K4198" t="str">
            <v>33980 - USA - Morehead City, NC</v>
          </cell>
        </row>
        <row r="4199">
          <cell r="K4199" t="str">
            <v>34020 - USA - Morgan City, LA</v>
          </cell>
        </row>
        <row r="4200">
          <cell r="K4200" t="str">
            <v>34060 - USA - Morgantown, WV</v>
          </cell>
        </row>
        <row r="4201">
          <cell r="K4201" t="str">
            <v>34100 - USA - Morristown, TN</v>
          </cell>
        </row>
        <row r="4202">
          <cell r="K4202" t="str">
            <v>34140 - USA - Moscow, ID</v>
          </cell>
        </row>
        <row r="4203">
          <cell r="K4203" t="str">
            <v>34180 - USA - Moses Lake, WA</v>
          </cell>
        </row>
        <row r="4204">
          <cell r="K4204" t="str">
            <v>34220 - USA - Moultrie, GA</v>
          </cell>
        </row>
        <row r="4205">
          <cell r="K4205" t="str">
            <v>34260 - USA - Mountain Home, AR</v>
          </cell>
        </row>
        <row r="4206">
          <cell r="K4206" t="str">
            <v>34300 - USA - Mountain Home, ID</v>
          </cell>
        </row>
        <row r="4207">
          <cell r="K4207" t="str">
            <v>34340 - USA - Mount Airy, NC</v>
          </cell>
        </row>
        <row r="4208">
          <cell r="K4208" t="str">
            <v>34380 - USA - Mount Pleasant, MI</v>
          </cell>
        </row>
        <row r="4209">
          <cell r="K4209" t="str">
            <v>34420 - USA - Mount Pleasant, TX</v>
          </cell>
        </row>
        <row r="4210">
          <cell r="K4210" t="str">
            <v>34460 - USA - Mount Sterling, KY</v>
          </cell>
        </row>
        <row r="4211">
          <cell r="K4211" t="str">
            <v>34500 - USA - Mount Vernon, IL</v>
          </cell>
        </row>
        <row r="4212">
          <cell r="K4212" t="str">
            <v>34540 - USA - Mount Vernon, OH</v>
          </cell>
        </row>
        <row r="4213">
          <cell r="K4213" t="str">
            <v>34580 - USA - Mount Vernon-Anacortes, WA</v>
          </cell>
        </row>
        <row r="4214">
          <cell r="K4214" t="str">
            <v>34620 - USA - Muncie, IN</v>
          </cell>
        </row>
        <row r="4215">
          <cell r="K4215" t="str">
            <v>34660 - USA - Murray, KY</v>
          </cell>
        </row>
        <row r="4216">
          <cell r="K4216" t="str">
            <v>34700 - USA - Muscatine, IA</v>
          </cell>
        </row>
        <row r="4217">
          <cell r="K4217" t="str">
            <v>34740 - USA - Muskegon, MI</v>
          </cell>
        </row>
        <row r="4218">
          <cell r="K4218" t="str">
            <v>34780 - USA - Muskogee, OK</v>
          </cell>
        </row>
        <row r="4219">
          <cell r="K4219" t="str">
            <v>34820 - USA - Myrtle Beach-Conway-North Myrtle Beach, SC-NC</v>
          </cell>
        </row>
        <row r="4220">
          <cell r="K4220" t="str">
            <v>34860 - USA - Nacogdoches, TX</v>
          </cell>
        </row>
        <row r="4221">
          <cell r="K4221" t="str">
            <v>34900 - USA - Napa, CA</v>
          </cell>
        </row>
        <row r="4222">
          <cell r="K4222" t="str">
            <v>34940 - USA - Naples-Immokalee-Marco Island, FL</v>
          </cell>
        </row>
        <row r="4223">
          <cell r="K4223" t="str">
            <v>34980 - USA - Nashville-Davidson--Murfreesboro-Franklin, TN</v>
          </cell>
        </row>
        <row r="4224">
          <cell r="K4224" t="str">
            <v>35004 - USA - Nassau County-Suffolk County, NY</v>
          </cell>
        </row>
        <row r="4225">
          <cell r="K4225" t="str">
            <v>35020 - USA - Natchez, MS-LA</v>
          </cell>
        </row>
        <row r="4226">
          <cell r="K4226" t="str">
            <v>35060 - USA - Natchitoches, LA</v>
          </cell>
        </row>
        <row r="4227">
          <cell r="K4227" t="str">
            <v>35084 - USA - Newark, NJ-PA</v>
          </cell>
        </row>
        <row r="4228">
          <cell r="K4228" t="str">
            <v>35100 - USA - New Bern, NC</v>
          </cell>
        </row>
        <row r="4229">
          <cell r="K4229" t="str">
            <v>35140 - USA - Newberry, SC</v>
          </cell>
        </row>
        <row r="4230">
          <cell r="K4230" t="str">
            <v>35220 - USA - New Castle, IN</v>
          </cell>
        </row>
        <row r="4231">
          <cell r="K4231" t="str">
            <v>35260 - USA - New Castle, PA</v>
          </cell>
        </row>
        <row r="4232">
          <cell r="K4232" t="str">
            <v>35300 - USA - New Haven-Milford, CT</v>
          </cell>
        </row>
        <row r="4233">
          <cell r="K4233" t="str">
            <v>35380 - USA - New Orleans-Metairie, LA</v>
          </cell>
        </row>
        <row r="4234">
          <cell r="K4234" t="str">
            <v>35420 - USA - New Philadelphia-Dover, OH</v>
          </cell>
        </row>
        <row r="4235">
          <cell r="K4235" t="str">
            <v>35440 - USA - Newport, OR</v>
          </cell>
        </row>
        <row r="4236">
          <cell r="K4236" t="str">
            <v>35460 - USA - Newport, TN</v>
          </cell>
        </row>
        <row r="4237">
          <cell r="K4237" t="str">
            <v>35500 - USA - Newton, IA</v>
          </cell>
        </row>
        <row r="4238">
          <cell r="K4238" t="str">
            <v>35580 - USA - New Ulm, MN</v>
          </cell>
        </row>
        <row r="4239">
          <cell r="K4239" t="str">
            <v>35614 - USA - New York-Jersey City-White Plains, NY-NJ</v>
          </cell>
        </row>
        <row r="4240">
          <cell r="K4240" t="str">
            <v>35620 - USA - New York-Newark-Jersey City, NY-NJ-PA</v>
          </cell>
        </row>
        <row r="4241">
          <cell r="K4241" t="str">
            <v>35660 - USA - Niles-Benton Harbor, MI</v>
          </cell>
        </row>
        <row r="4242">
          <cell r="K4242" t="str">
            <v>35700 - USA - Nogales, AZ</v>
          </cell>
        </row>
        <row r="4243">
          <cell r="K4243" t="str">
            <v>35740 - USA - Norfolk, NE</v>
          </cell>
        </row>
        <row r="4244">
          <cell r="K4244" t="str">
            <v>35820 - USA - North Platte, NE</v>
          </cell>
        </row>
        <row r="4245">
          <cell r="K4245" t="str">
            <v>35840 - USA - North Point-Sarasota-Bradenton, FL</v>
          </cell>
        </row>
        <row r="4246">
          <cell r="K4246" t="str">
            <v>35860 - USA - North Vernon, IN</v>
          </cell>
        </row>
        <row r="4247">
          <cell r="K4247" t="str">
            <v>35900 - USA - North Wilkesboro, NC</v>
          </cell>
        </row>
        <row r="4248">
          <cell r="K4248" t="str">
            <v>35940 - USA - Norwalk, OH</v>
          </cell>
        </row>
        <row r="4249">
          <cell r="K4249" t="str">
            <v>35980 - USA - Norwich-New London, CT</v>
          </cell>
        </row>
        <row r="4250">
          <cell r="K4250" t="str">
            <v>36020 - USA - Oak Harbor,WA</v>
          </cell>
        </row>
        <row r="4251">
          <cell r="K4251" t="str">
            <v>36084 - USA - Oakland-Hayward-Berkeley, CA</v>
          </cell>
        </row>
        <row r="4252">
          <cell r="K4252" t="str">
            <v>36100 - USA - Ocala, FL</v>
          </cell>
        </row>
        <row r="4253">
          <cell r="K4253" t="str">
            <v>36140 - USA - Ocean City, NJ</v>
          </cell>
        </row>
        <row r="4254">
          <cell r="K4254" t="str">
            <v>36220 - USA - Odessa, TX</v>
          </cell>
        </row>
        <row r="4255">
          <cell r="K4255" t="str">
            <v>36260 - USA - Ogden-Clearfield, UT</v>
          </cell>
        </row>
        <row r="4256">
          <cell r="K4256" t="str">
            <v>36300 - USA - Ogdensburg-Massena, NY</v>
          </cell>
        </row>
        <row r="4257">
          <cell r="K4257" t="str">
            <v>36340 - USA - Oil City, PA</v>
          </cell>
        </row>
        <row r="4258">
          <cell r="K4258" t="str">
            <v>36380 - USA - Okeechobee, FL</v>
          </cell>
        </row>
        <row r="4259">
          <cell r="K4259" t="str">
            <v>36420 - USA - Oklahoma City, OK</v>
          </cell>
        </row>
        <row r="4260">
          <cell r="K4260" t="str">
            <v>36460 - USA - Olean, NY</v>
          </cell>
        </row>
        <row r="4261">
          <cell r="K4261" t="str">
            <v>36500 - USA - Olympia-Turnwater, WA</v>
          </cell>
        </row>
        <row r="4262">
          <cell r="K4262" t="str">
            <v>36540 - USA - Omaha-Council Bluffs, NE-IA</v>
          </cell>
        </row>
        <row r="4263">
          <cell r="K4263" t="str">
            <v>36580 - USA - Oneonta, NY</v>
          </cell>
        </row>
        <row r="4264">
          <cell r="K4264" t="str">
            <v>36620 - USA - Ontario, OR-ID</v>
          </cell>
        </row>
        <row r="4265">
          <cell r="K4265" t="str">
            <v>36660 - USA - Opelousas, LA</v>
          </cell>
        </row>
        <row r="4266">
          <cell r="K4266" t="str">
            <v>36700 - USA - Orangeburg, SC</v>
          </cell>
        </row>
        <row r="4267">
          <cell r="K4267" t="str">
            <v>36740 - USA - Orlando-Kissimmee-Sanford, FL</v>
          </cell>
        </row>
        <row r="4268">
          <cell r="K4268" t="str">
            <v>36780 - USA - Oshkosh-Neenah, WI</v>
          </cell>
        </row>
        <row r="4269">
          <cell r="K4269" t="str">
            <v>36820 - USA - Oskaloosa, IA</v>
          </cell>
        </row>
        <row r="4270">
          <cell r="K4270" t="str">
            <v>36830 - USA - Othello, WA</v>
          </cell>
        </row>
        <row r="4271">
          <cell r="K4271" t="str">
            <v>36840 - USA - Ottawa, KS</v>
          </cell>
        </row>
        <row r="4272">
          <cell r="K4272" t="str">
            <v>36860 - USA - Ottawa-Peru, IL</v>
          </cell>
        </row>
        <row r="4273">
          <cell r="K4273" t="str">
            <v>36900 - USA - Ottumwa, IA</v>
          </cell>
        </row>
        <row r="4274">
          <cell r="K4274" t="str">
            <v>36940 - USA - Owatonna, MN</v>
          </cell>
        </row>
        <row r="4275">
          <cell r="K4275" t="str">
            <v>36980 - USA - Owensboro, KY</v>
          </cell>
        </row>
        <row r="4276">
          <cell r="K4276" t="str">
            <v>37020 - USA - Owosso, MI</v>
          </cell>
        </row>
        <row r="4277">
          <cell r="K4277" t="str">
            <v>37060 - USA - Oxford, MS</v>
          </cell>
        </row>
        <row r="4278">
          <cell r="K4278" t="str">
            <v>37080 - USA - Oxford, NC</v>
          </cell>
        </row>
        <row r="4279">
          <cell r="K4279" t="str">
            <v>37100 - USA - Oxnard-Thousand Oaks-Ventura, CA</v>
          </cell>
        </row>
        <row r="4280">
          <cell r="K4280" t="str">
            <v>37120 - USA - Ozark, AL</v>
          </cell>
        </row>
        <row r="4281">
          <cell r="K4281" t="str">
            <v>37140 - USA - Paducah, KY-IL</v>
          </cell>
        </row>
        <row r="4282">
          <cell r="K4282" t="str">
            <v>37220 - USA - Pahrump, NV</v>
          </cell>
        </row>
        <row r="4283">
          <cell r="K4283" t="str">
            <v>37260 - USA - Palatka, FL</v>
          </cell>
        </row>
        <row r="4284">
          <cell r="K4284" t="str">
            <v>37300 - USA - Palestine, TX</v>
          </cell>
        </row>
        <row r="4285">
          <cell r="K4285" t="str">
            <v>37340 - USA - Palm Bay-Melbourne-Titusville, FL</v>
          </cell>
        </row>
        <row r="4286">
          <cell r="K4286" t="str">
            <v>37420 - USA - Pampa, TX</v>
          </cell>
        </row>
        <row r="4287">
          <cell r="K4287" t="str">
            <v>37460 - USA - Panama City, FL</v>
          </cell>
        </row>
        <row r="4288">
          <cell r="K4288" t="str">
            <v>37500 - USA - Paragould, AR</v>
          </cell>
        </row>
        <row r="4289">
          <cell r="K4289" t="str">
            <v>37540 - USA - Paris, TN</v>
          </cell>
        </row>
        <row r="4290">
          <cell r="K4290" t="str">
            <v>37580 - USA - Paris, TX</v>
          </cell>
        </row>
        <row r="4291">
          <cell r="K4291" t="str">
            <v>37620 - USA - Parkersburg-Vienna, WV</v>
          </cell>
        </row>
        <row r="4292">
          <cell r="K4292" t="str">
            <v>37660 - USA - Parsons, KS</v>
          </cell>
        </row>
        <row r="4293">
          <cell r="K4293" t="str">
            <v>37740 - USA - Payson, AZ</v>
          </cell>
        </row>
        <row r="4294">
          <cell r="K4294" t="str">
            <v>37780 - USA - Pecos, TX</v>
          </cell>
        </row>
        <row r="4295">
          <cell r="K4295" t="str">
            <v>37860 - USA - Pensacola-Ferry Pass-Brent, FL</v>
          </cell>
        </row>
        <row r="4296">
          <cell r="K4296" t="str">
            <v>37900 - USA - Peoria, IL</v>
          </cell>
        </row>
        <row r="4297">
          <cell r="K4297" t="str">
            <v>37940 - USA - Peru, IN</v>
          </cell>
        </row>
        <row r="4298">
          <cell r="K4298" t="str">
            <v>37964 - USA - Philadelphia, PA</v>
          </cell>
        </row>
        <row r="4299">
          <cell r="K4299" t="str">
            <v>37980 - USA - Philadelphia-Camden-Wilmington, PA-NJ-DE-MD</v>
          </cell>
        </row>
        <row r="4300">
          <cell r="K4300" t="str">
            <v>38060 - USA - Phoenix-Mesa-Scottsdale, AZ</v>
          </cell>
        </row>
        <row r="4301">
          <cell r="K4301" t="str">
            <v>38100 - USA - Picayune, MS</v>
          </cell>
        </row>
        <row r="4302">
          <cell r="K4302" t="str">
            <v>38180 - USA - Pierre, SD</v>
          </cell>
        </row>
        <row r="4303">
          <cell r="K4303" t="str">
            <v>38220 - USA - Pine Bluff, AR</v>
          </cell>
        </row>
        <row r="4304">
          <cell r="K4304" t="str">
            <v>38240 - USA - Pinehirst-Southern Pines, NC</v>
          </cell>
        </row>
        <row r="4305">
          <cell r="K4305" t="str">
            <v>38260 - USA - Pittsburg, KS</v>
          </cell>
        </row>
        <row r="4306">
          <cell r="K4306" t="str">
            <v>38300 - USA - Pittsburgh, PA</v>
          </cell>
        </row>
        <row r="4307">
          <cell r="K4307" t="str">
            <v>38340 - USA - Pittsfield, MA</v>
          </cell>
        </row>
        <row r="4308">
          <cell r="K4308" t="str">
            <v>38380 - USA - Plainview, TX</v>
          </cell>
        </row>
        <row r="4309">
          <cell r="K4309" t="str">
            <v>38420 - USA - Platteville, WI</v>
          </cell>
        </row>
        <row r="4310">
          <cell r="K4310" t="str">
            <v>38460 - USA - Plattsburgh, NY</v>
          </cell>
        </row>
        <row r="4311">
          <cell r="K4311" t="str">
            <v>38500 - USA - Plymouth, IN</v>
          </cell>
        </row>
        <row r="4312">
          <cell r="K4312" t="str">
            <v>38540 - USA - Pocatello, ID</v>
          </cell>
        </row>
        <row r="4313">
          <cell r="K4313" t="str">
            <v>38580 - USA - Point Pleasant, WV-OH</v>
          </cell>
        </row>
        <row r="4314">
          <cell r="K4314" t="str">
            <v>38620 - USA - Ponca City, OK</v>
          </cell>
        </row>
        <row r="4315">
          <cell r="K4315" t="str">
            <v>38660 - USA - Ponce, PR</v>
          </cell>
        </row>
        <row r="4316">
          <cell r="K4316" t="str">
            <v>38700 - USA - Pontiac, IL</v>
          </cell>
        </row>
        <row r="4317">
          <cell r="K4317" t="str">
            <v>38740 - USA - Poplar Bluff, MO</v>
          </cell>
        </row>
        <row r="4318">
          <cell r="K4318" t="str">
            <v>38780 - USA - Portales, NM</v>
          </cell>
        </row>
        <row r="4319">
          <cell r="K4319" t="str">
            <v>38820 - USA - Port Angeles, WA</v>
          </cell>
        </row>
        <row r="4320">
          <cell r="K4320" t="str">
            <v>38840 - USA - Port Clinton, OH</v>
          </cell>
        </row>
        <row r="4321">
          <cell r="K4321" t="str">
            <v>38860 - USA - Portland-South Portland, ME</v>
          </cell>
        </row>
        <row r="4322">
          <cell r="K4322" t="str">
            <v>38900 - USA - Portland-Vancouver-Hillsboro, OR-WA</v>
          </cell>
        </row>
        <row r="4323">
          <cell r="K4323" t="str">
            <v>38920 - USA - Port Lavaca, TX</v>
          </cell>
        </row>
        <row r="4324">
          <cell r="K4324" t="str">
            <v>38940 - USA - Port St. Lucie, FL</v>
          </cell>
        </row>
        <row r="4325">
          <cell r="K4325" t="str">
            <v>39020 - USA - Portsmouth, OH</v>
          </cell>
        </row>
        <row r="4326">
          <cell r="K4326" t="str">
            <v>39060 - USA - Pottsville, PA</v>
          </cell>
        </row>
        <row r="4327">
          <cell r="K4327" t="str">
            <v>39140 - USA - Prescott, AZ</v>
          </cell>
        </row>
        <row r="4328">
          <cell r="K4328" t="str">
            <v>39220 - USA - Price, UT</v>
          </cell>
        </row>
        <row r="4329">
          <cell r="K4329" t="str">
            <v>39260 - USA - Prineville, OR</v>
          </cell>
        </row>
        <row r="4330">
          <cell r="K4330" t="str">
            <v>39300 - USA - Providence-Warwick, RI-MA</v>
          </cell>
        </row>
        <row r="4331">
          <cell r="K4331" t="str">
            <v>39340 - USA - Provo-Orem, UT</v>
          </cell>
        </row>
        <row r="4332">
          <cell r="K4332" t="str">
            <v>39380 - USA - Pueblo, CO</v>
          </cell>
        </row>
        <row r="4333">
          <cell r="K4333" t="str">
            <v>39420 - USA - Pullman, WA</v>
          </cell>
        </row>
        <row r="4334">
          <cell r="K4334" t="str">
            <v>39460 - USA - Punta Gorda, FL</v>
          </cell>
        </row>
        <row r="4335">
          <cell r="K4335" t="str">
            <v>39500 - USA - Quincy, IL-MO</v>
          </cell>
        </row>
        <row r="4336">
          <cell r="K4336" t="str">
            <v>39540 - USA - Racine, WI</v>
          </cell>
        </row>
        <row r="4337">
          <cell r="K4337" t="str">
            <v>39580 - USA - Raleigh, NC</v>
          </cell>
        </row>
        <row r="4338">
          <cell r="K4338" t="str">
            <v>39660 - USA - Rapid City, SD</v>
          </cell>
        </row>
        <row r="4339">
          <cell r="K4339" t="str">
            <v>39700 - USA - Raymondville, TX</v>
          </cell>
        </row>
        <row r="4340">
          <cell r="K4340" t="str">
            <v>39740 - USA - Reading, PA</v>
          </cell>
        </row>
        <row r="4341">
          <cell r="K4341" t="str">
            <v>39780 - USA - Red Bluff, CA</v>
          </cell>
        </row>
        <row r="4342">
          <cell r="K4342" t="str">
            <v>39820 - USA - Redding, CA</v>
          </cell>
        </row>
        <row r="4343">
          <cell r="K4343" t="str">
            <v>39860 - USA - Red Wing, MN</v>
          </cell>
        </row>
        <row r="4344">
          <cell r="K4344" t="str">
            <v>39900 - USA - Reno, NV</v>
          </cell>
        </row>
        <row r="4345">
          <cell r="K4345" t="str">
            <v>39940 - USA - Rexburg, ID</v>
          </cell>
        </row>
        <row r="4346">
          <cell r="K4346" t="str">
            <v>39980 - USA - Richmond, IN</v>
          </cell>
        </row>
        <row r="4347">
          <cell r="K4347" t="str">
            <v>40060 - USA - Richmond, VA</v>
          </cell>
        </row>
        <row r="4348">
          <cell r="K4348" t="str">
            <v>40080 - USA - Richmond-Berea, KY</v>
          </cell>
        </row>
        <row r="4349">
          <cell r="K4349" t="str">
            <v>40100 - USA - Rio Grande City, TX</v>
          </cell>
        </row>
        <row r="4350">
          <cell r="K4350" t="str">
            <v>40140 - USA - Riverside-San Bernardino-Ontario, CA</v>
          </cell>
        </row>
        <row r="4351">
          <cell r="K4351" t="str">
            <v>40180 - USA - Riverton, WY</v>
          </cell>
        </row>
        <row r="4352">
          <cell r="K4352" t="str">
            <v>40220 - USA - Roanoke, VA</v>
          </cell>
        </row>
        <row r="4353">
          <cell r="K4353" t="str">
            <v>40260 - USA - Roanoke Rapids, NC</v>
          </cell>
        </row>
        <row r="4354">
          <cell r="K4354" t="str">
            <v>40300 - USA - Rochelle, IL</v>
          </cell>
        </row>
        <row r="4355">
          <cell r="K4355" t="str">
            <v>40340 - USA - Rochester, MN</v>
          </cell>
        </row>
        <row r="4356">
          <cell r="K4356" t="str">
            <v>40380 - USA - Rochester, NY</v>
          </cell>
        </row>
        <row r="4357">
          <cell r="K4357" t="str">
            <v>40420 - USA - Rockford, IL</v>
          </cell>
        </row>
        <row r="4358">
          <cell r="K4358" t="str">
            <v>40460 - USA - Rockingham, NC</v>
          </cell>
        </row>
        <row r="4359">
          <cell r="K4359" t="str">
            <v>40484 - USA - Rockingham County-Strafford County, MA-NH</v>
          </cell>
        </row>
        <row r="4360">
          <cell r="K4360" t="str">
            <v>40540 - USA - Rock Springs, WY</v>
          </cell>
        </row>
        <row r="4361">
          <cell r="K4361" t="str">
            <v>40580 - USA - Rocky Mount, NC</v>
          </cell>
        </row>
        <row r="4362">
          <cell r="K4362" t="str">
            <v>40620 - USA - Rolla, MO</v>
          </cell>
        </row>
        <row r="4363">
          <cell r="K4363" t="str">
            <v>40660 - USA - Rome, GA</v>
          </cell>
        </row>
        <row r="4364">
          <cell r="K4364" t="str">
            <v>40700 - USA - Roseburg, OR</v>
          </cell>
        </row>
        <row r="4365">
          <cell r="K4365" t="str">
            <v>40740 - USA - Roswell, NM</v>
          </cell>
        </row>
        <row r="4366">
          <cell r="K4366" t="str">
            <v>40780 - USA - Russellville, AR</v>
          </cell>
        </row>
        <row r="4367">
          <cell r="K4367" t="str">
            <v>40820 - USA - Ruston, LA</v>
          </cell>
        </row>
        <row r="4368">
          <cell r="K4368" t="str">
            <v>40860 - USA - Rutland, VT</v>
          </cell>
        </row>
        <row r="4369">
          <cell r="K4369" t="str">
            <v>40900 - USA - Sacramento - Roseville - Arden - Arcade, CA</v>
          </cell>
        </row>
        <row r="4370">
          <cell r="K4370" t="str">
            <v>40940 - USA - Safford, AZ</v>
          </cell>
        </row>
        <row r="4371">
          <cell r="K4371" t="str">
            <v>40980 - USA - Saginaw, MI</v>
          </cell>
        </row>
        <row r="4372">
          <cell r="K4372" t="str">
            <v>41060 - USA - St. Cloud, MN</v>
          </cell>
        </row>
        <row r="4373">
          <cell r="K4373" t="str">
            <v>41100 - USA - St. George, UT</v>
          </cell>
        </row>
        <row r="4374">
          <cell r="K4374" t="str">
            <v>41140 - USA - St. Joseph, MO-KS</v>
          </cell>
        </row>
        <row r="4375">
          <cell r="K4375" t="str">
            <v>41180 - USA - St. Louis, MO-IL</v>
          </cell>
        </row>
        <row r="4376">
          <cell r="K4376" t="str">
            <v>41220 - USA - St. Marys, GA</v>
          </cell>
        </row>
        <row r="4377">
          <cell r="K4377" t="str">
            <v>41400 - USA - Salem, OH</v>
          </cell>
        </row>
        <row r="4378">
          <cell r="K4378" t="str">
            <v>41420 - USA - Salem, OR</v>
          </cell>
        </row>
        <row r="4379">
          <cell r="K4379" t="str">
            <v>41460 - USA - Salina, KS</v>
          </cell>
        </row>
        <row r="4380">
          <cell r="K4380" t="str">
            <v>41500 - USA - Salinas, CA</v>
          </cell>
        </row>
        <row r="4381">
          <cell r="K4381" t="str">
            <v>41540 - USA - Salisbury, MD-DE</v>
          </cell>
        </row>
        <row r="4382">
          <cell r="K4382" t="str">
            <v>41620 - USA - Salt Lake City, UT</v>
          </cell>
        </row>
        <row r="4383">
          <cell r="K4383" t="str">
            <v>41660 - USA - San Angelo, TX</v>
          </cell>
        </row>
        <row r="4384">
          <cell r="K4384" t="str">
            <v>41700 - USA - San Antonio-New Braunfels, TX</v>
          </cell>
        </row>
        <row r="4385">
          <cell r="K4385" t="str">
            <v>41740 - USA - San Diego-Carlsbad, CA</v>
          </cell>
        </row>
        <row r="4386">
          <cell r="K4386" t="str">
            <v>41760 - USA - Sandpoint, ID</v>
          </cell>
        </row>
        <row r="4387">
          <cell r="K4387" t="str">
            <v>41780 - USA - Sandusky, OH</v>
          </cell>
        </row>
        <row r="4388">
          <cell r="K4388" t="str">
            <v>41820 - USA - Sanford, NC</v>
          </cell>
        </row>
        <row r="4389">
          <cell r="K4389" t="str">
            <v>41860 - USA - San Francisco - Oakland - Hayward, CA</v>
          </cell>
        </row>
        <row r="4390">
          <cell r="K4390" t="str">
            <v>41884 - USA - San Francisco-Redwood City-South San Francisco, CA</v>
          </cell>
        </row>
        <row r="4391">
          <cell r="K4391" t="str">
            <v>41900 - USA - San German, PR</v>
          </cell>
        </row>
        <row r="4392">
          <cell r="K4392" t="str">
            <v>41940 - USA - San Jose-Sunnyvale-Santa Clara, CA</v>
          </cell>
        </row>
        <row r="4393">
          <cell r="K4393" t="str">
            <v>41980 - USA - San Juan-Carolina-Caguas, PR</v>
          </cell>
        </row>
        <row r="4394">
          <cell r="K4394" t="str">
            <v>42020 - USA - San Luis Obispo - Paso Robles - Arroyo Grande, CA</v>
          </cell>
        </row>
        <row r="4395">
          <cell r="K4395" t="str">
            <v>42034 - USA - San Rafael, CA</v>
          </cell>
        </row>
        <row r="4396">
          <cell r="K4396" t="str">
            <v>42100 - USA - Santa Cruz-Watsonville, CA</v>
          </cell>
        </row>
        <row r="4397">
          <cell r="K4397" t="str">
            <v>42140 - USA - Santa Fe, NM</v>
          </cell>
        </row>
        <row r="4398">
          <cell r="K4398" t="str">
            <v>42180 - USA - Santa Isabel, PR</v>
          </cell>
        </row>
        <row r="4399">
          <cell r="K4399" t="str">
            <v>42200 - USA - Santa Maria - Santa Barbara, CA</v>
          </cell>
        </row>
        <row r="4400">
          <cell r="K4400" t="str">
            <v>42220 - USA - Santa Rosa, CA</v>
          </cell>
        </row>
        <row r="4401">
          <cell r="K4401" t="str">
            <v>42300 - USA - Sault Ste. Marie, MI</v>
          </cell>
        </row>
        <row r="4402">
          <cell r="K4402" t="str">
            <v>42340 - USA - Savannah, GA</v>
          </cell>
        </row>
        <row r="4403">
          <cell r="K4403" t="str">
            <v>42380 - USA - Sayre, PA</v>
          </cell>
        </row>
        <row r="4404">
          <cell r="K4404" t="str">
            <v>42420 - USA - Scottsbluff, NE</v>
          </cell>
        </row>
        <row r="4405">
          <cell r="K4405" t="str">
            <v>42460 - USA - Scottsboro, AL</v>
          </cell>
        </row>
        <row r="4406">
          <cell r="K4406" t="str">
            <v>42540 - USA - Scranton--Wilkes-Barre-Hazleton, PA</v>
          </cell>
        </row>
        <row r="4407">
          <cell r="K4407" t="str">
            <v>42620 - USA - Searcy, AR</v>
          </cell>
        </row>
        <row r="4408">
          <cell r="K4408" t="str">
            <v>42644 - USA - Seattle-Bellevue-Everett, WA</v>
          </cell>
        </row>
        <row r="4409">
          <cell r="K4409" t="str">
            <v>42660 - USA - Seattle-Tacoma-Bellevue, WA</v>
          </cell>
        </row>
        <row r="4410">
          <cell r="K4410" t="str">
            <v>42680 - USA - Sebastian-Vero Beach, FL</v>
          </cell>
        </row>
        <row r="4411">
          <cell r="K4411" t="str">
            <v>42700 - USA - Sebring, FL</v>
          </cell>
        </row>
        <row r="4412">
          <cell r="K4412" t="str">
            <v>42740 - USA - Sedalia, MO</v>
          </cell>
        </row>
        <row r="4413">
          <cell r="K4413" t="str">
            <v>42780 - USA - Selinsgrove, PA</v>
          </cell>
        </row>
        <row r="4414">
          <cell r="K4414" t="str">
            <v>42820 - USA - Selma, AL</v>
          </cell>
        </row>
        <row r="4415">
          <cell r="K4415" t="str">
            <v>42860 - USA - Seneca, SC</v>
          </cell>
        </row>
        <row r="4416">
          <cell r="K4416" t="str">
            <v>42900 - USA - Seneca Falls, NY</v>
          </cell>
        </row>
        <row r="4417">
          <cell r="K4417" t="str">
            <v>42940 - USA - Sevierville, TN</v>
          </cell>
        </row>
        <row r="4418">
          <cell r="K4418" t="str">
            <v>42980 - USA - Seymour, IN</v>
          </cell>
        </row>
        <row r="4419">
          <cell r="K4419" t="str">
            <v>43020 - USA - Shawano, WI</v>
          </cell>
        </row>
        <row r="4420">
          <cell r="K4420" t="str">
            <v>43060 - USA - Shawnee, OK</v>
          </cell>
        </row>
        <row r="4421">
          <cell r="K4421" t="str">
            <v>43100 - USA - Sheboygan, WI</v>
          </cell>
        </row>
        <row r="4422">
          <cell r="K4422" t="str">
            <v>43140 - USA - Shelby, NC</v>
          </cell>
        </row>
        <row r="4423">
          <cell r="K4423" t="str">
            <v>43180 - USA - Shelbyville, TN</v>
          </cell>
        </row>
        <row r="4424">
          <cell r="K4424" t="str">
            <v>43220 - USA - Shelton, WA</v>
          </cell>
        </row>
        <row r="4425">
          <cell r="K4425" t="str">
            <v>43260 - USA - Sheridan, WY</v>
          </cell>
        </row>
        <row r="4426">
          <cell r="K4426" t="str">
            <v>43300 - USA - Sherman-Denison, TX</v>
          </cell>
        </row>
        <row r="4427">
          <cell r="K4427" t="str">
            <v>43320 - USA - Show Low, AZ</v>
          </cell>
        </row>
        <row r="4428">
          <cell r="K4428" t="str">
            <v>43340 - USA - Shreveport-Bossier City, LA</v>
          </cell>
        </row>
        <row r="4429">
          <cell r="K4429" t="str">
            <v>43380 - USA - Sidney, OH</v>
          </cell>
        </row>
        <row r="4430">
          <cell r="K4430" t="str">
            <v>43420 - USA - Sierra Vista-Douglas, AZ</v>
          </cell>
        </row>
        <row r="4431">
          <cell r="K4431" t="str">
            <v>43460 - USA - Sikeston, MO</v>
          </cell>
        </row>
        <row r="4432">
          <cell r="K4432" t="str">
            <v>43500 - USA - Silver City, NM</v>
          </cell>
        </row>
        <row r="4433">
          <cell r="K4433" t="str">
            <v>43524 - USA - Silver Spring-Frederick-Rockville, MD</v>
          </cell>
        </row>
        <row r="4434">
          <cell r="K4434" t="str">
            <v>43580 - USA - Sioux City, IA-NE-SD</v>
          </cell>
        </row>
        <row r="4435">
          <cell r="K4435" t="str">
            <v>43620 - USA - Sioux Falls, SD</v>
          </cell>
        </row>
        <row r="4436">
          <cell r="K4436" t="str">
            <v>43660 - USA - Snyder, TX</v>
          </cell>
        </row>
        <row r="4437">
          <cell r="K4437" t="str">
            <v>43700 - USA - Somerset, KY</v>
          </cell>
        </row>
        <row r="4438">
          <cell r="K4438" t="str">
            <v>43740 - USA - Somerset, PA</v>
          </cell>
        </row>
        <row r="4439">
          <cell r="K4439" t="str">
            <v>43760 - USA - Sonora,CA</v>
          </cell>
        </row>
        <row r="4440">
          <cell r="K4440" t="str">
            <v>43780 - USA - South Bend-Mishawaka, IN-MI</v>
          </cell>
        </row>
        <row r="4441">
          <cell r="K4441" t="str">
            <v>43900 - USA - Spartanburg, SC</v>
          </cell>
        </row>
        <row r="4442">
          <cell r="K4442" t="str">
            <v>43940 - USA - Spearfish, SD</v>
          </cell>
        </row>
        <row r="4443">
          <cell r="K4443" t="str">
            <v>43980 - USA - Spencer, IA</v>
          </cell>
        </row>
        <row r="4444">
          <cell r="K4444" t="str">
            <v>44020 - USA - Spirit Lake, IA</v>
          </cell>
        </row>
        <row r="4445">
          <cell r="K4445" t="str">
            <v>44060 - USA - Spokane-Spokane Valley, WA</v>
          </cell>
        </row>
        <row r="4446">
          <cell r="K4446" t="str">
            <v>44100 - USA - Springfield, IL</v>
          </cell>
        </row>
        <row r="4447">
          <cell r="K4447" t="str">
            <v>44140 - USA - Springfield, MA</v>
          </cell>
        </row>
        <row r="4448">
          <cell r="K4448" t="str">
            <v>44180 - USA - Springfield, MO</v>
          </cell>
        </row>
        <row r="4449">
          <cell r="K4449" t="str">
            <v>44220 - USA - Springfield, OH</v>
          </cell>
        </row>
        <row r="4450">
          <cell r="K4450" t="str">
            <v>44260 - USA - Starkville, MS</v>
          </cell>
        </row>
        <row r="4451">
          <cell r="K4451" t="str">
            <v>44300 - USA - State College, PA</v>
          </cell>
        </row>
        <row r="4452">
          <cell r="K4452" t="str">
            <v>44340 - USA - Statesboro, GA</v>
          </cell>
        </row>
        <row r="4453">
          <cell r="K4453" t="str">
            <v>44420 - USA - Staunton-Waynesboro, VA</v>
          </cell>
        </row>
        <row r="4454">
          <cell r="K4454" t="str">
            <v>44460 - USA - Steamboat Springs, CO</v>
          </cell>
        </row>
        <row r="4455">
          <cell r="K4455" t="str">
            <v>44500 - USA - Stephenville, TX</v>
          </cell>
        </row>
        <row r="4456">
          <cell r="K4456" t="str">
            <v>44540 - USA - Sterling, CO</v>
          </cell>
        </row>
        <row r="4457">
          <cell r="K4457" t="str">
            <v>44580 - USA - Sterling, IL</v>
          </cell>
        </row>
        <row r="4458">
          <cell r="K4458" t="str">
            <v>44620 - USA - Stevens Point, WI</v>
          </cell>
        </row>
        <row r="4459">
          <cell r="K4459" t="str">
            <v>44660 - USA - Stillwater, OK</v>
          </cell>
        </row>
        <row r="4460">
          <cell r="K4460" t="str">
            <v>44700 - USA - Stockton - Lodi, CA</v>
          </cell>
        </row>
        <row r="4461">
          <cell r="K4461" t="str">
            <v>44740 - USA - Storm Lake, IA</v>
          </cell>
        </row>
        <row r="4462">
          <cell r="K4462" t="str">
            <v>44780 - USA - Sturgis, MI</v>
          </cell>
        </row>
        <row r="4463">
          <cell r="K4463" t="str">
            <v>44860 - USA - Sulphur Springs, TX</v>
          </cell>
        </row>
        <row r="4464">
          <cell r="K4464" t="str">
            <v>44900 - USA - Summerville, GA</v>
          </cell>
        </row>
        <row r="4465">
          <cell r="K4465" t="str">
            <v>44920 - USA - Summit Park, UT</v>
          </cell>
        </row>
        <row r="4466">
          <cell r="K4466" t="str">
            <v>44940 - USA - Sumter, SC</v>
          </cell>
        </row>
        <row r="4467">
          <cell r="K4467" t="str">
            <v>44980 - USA - Sunbury, PA</v>
          </cell>
        </row>
        <row r="4468">
          <cell r="K4468" t="str">
            <v>45000 - USA - Susanville, CA</v>
          </cell>
        </row>
        <row r="4469">
          <cell r="K4469" t="str">
            <v>45020 - USA - Sweetwater, TX</v>
          </cell>
        </row>
        <row r="4470">
          <cell r="K4470" t="str">
            <v>45060 - USA - Syracuse, NY</v>
          </cell>
        </row>
        <row r="4471">
          <cell r="K4471" t="str">
            <v>45104 - USA - Tacoma-Lakewood, WA</v>
          </cell>
        </row>
        <row r="4472">
          <cell r="K4472" t="str">
            <v>45140 - USA - Tahlequah, OK</v>
          </cell>
        </row>
        <row r="4473">
          <cell r="K4473" t="str">
            <v>45180 - USA - Talladega-Sylacauga, AL</v>
          </cell>
        </row>
        <row r="4474">
          <cell r="K4474" t="str">
            <v>45220 - USA - Tallahassee, FL</v>
          </cell>
        </row>
        <row r="4475">
          <cell r="K4475" t="str">
            <v>45300 - USA - Tampa-St. Petersburg-Clearwater, FL</v>
          </cell>
        </row>
        <row r="4476">
          <cell r="K4476" t="str">
            <v>45340 - USA - Taos, NM</v>
          </cell>
        </row>
        <row r="4477">
          <cell r="K4477" t="str">
            <v>45380 - USA - Taylorville, IL</v>
          </cell>
        </row>
        <row r="4478">
          <cell r="K4478" t="str">
            <v>45460 - USA - Terre Haute, IN</v>
          </cell>
        </row>
        <row r="4479">
          <cell r="K4479" t="str">
            <v>45500 - USA - Texarkana, TX-AR</v>
          </cell>
        </row>
        <row r="4480">
          <cell r="K4480" t="str">
            <v>45520 - USA - The Dalles, OR</v>
          </cell>
        </row>
        <row r="4481">
          <cell r="K4481" t="str">
            <v>45540 - USA - The Villages, FL</v>
          </cell>
        </row>
        <row r="4482">
          <cell r="K4482" t="str">
            <v>45580 - USA - Thomaston, GA</v>
          </cell>
        </row>
        <row r="4483">
          <cell r="K4483" t="str">
            <v>45620 - USA - Thomasville, GA</v>
          </cell>
        </row>
        <row r="4484">
          <cell r="K4484" t="str">
            <v>45660 - USA - Tiffin, OH</v>
          </cell>
        </row>
        <row r="4485">
          <cell r="K4485" t="str">
            <v>45700 - USA - Tifton, GA</v>
          </cell>
        </row>
        <row r="4486">
          <cell r="K4486" t="str">
            <v>45740 - USA - Toccoa, GA</v>
          </cell>
        </row>
        <row r="4487">
          <cell r="K4487" t="str">
            <v>45780 - USA - Toledo, OH</v>
          </cell>
        </row>
        <row r="4488">
          <cell r="K4488" t="str">
            <v>45820 - USA - Topeka, KS</v>
          </cell>
        </row>
        <row r="4489">
          <cell r="K4489" t="str">
            <v>45860 - USA - Torrington, CT</v>
          </cell>
        </row>
        <row r="4490">
          <cell r="K4490" t="str">
            <v>45900 - USA - Traverse City, MI</v>
          </cell>
        </row>
        <row r="4491">
          <cell r="K4491" t="str">
            <v>45940 - USA - Trenton, NJ</v>
          </cell>
        </row>
        <row r="4492">
          <cell r="K4492" t="str">
            <v>45980 - USA - Troy, AL</v>
          </cell>
        </row>
        <row r="4493">
          <cell r="K4493" t="str">
            <v>46020 - USA - Truckee-Grass Valley, CA</v>
          </cell>
        </row>
        <row r="4494">
          <cell r="K4494" t="str">
            <v>46060 - USA - Tucson, AZ</v>
          </cell>
        </row>
        <row r="4495">
          <cell r="K4495" t="str">
            <v>46100 - USA - Tullahoma-Manchester, TN</v>
          </cell>
        </row>
        <row r="4496">
          <cell r="K4496" t="str">
            <v>46140 - USA - Tulsa, OK</v>
          </cell>
        </row>
        <row r="4497">
          <cell r="K4497" t="str">
            <v>46180 - USA - Tupelo, MS</v>
          </cell>
        </row>
        <row r="4498">
          <cell r="K4498" t="str">
            <v>46220 - USA - Tuscaloosa, AL</v>
          </cell>
        </row>
        <row r="4499">
          <cell r="K4499" t="str">
            <v>46300 - USA - Twin Falls, ID</v>
          </cell>
        </row>
        <row r="4500">
          <cell r="K4500" t="str">
            <v>46340 - USA - Tyler, TX</v>
          </cell>
        </row>
        <row r="4501">
          <cell r="K4501" t="str">
            <v>46380 - USA - Ukiah, CA</v>
          </cell>
        </row>
        <row r="4502">
          <cell r="K4502" t="str">
            <v>46460 - USA - Union City, TN-KY</v>
          </cell>
        </row>
        <row r="4503">
          <cell r="K4503" t="str">
            <v>46500 - USA - Urbana, OH</v>
          </cell>
        </row>
        <row r="4504">
          <cell r="K4504" t="str">
            <v>46520 - USA - Urban Honolulu, HI</v>
          </cell>
        </row>
        <row r="4505">
          <cell r="K4505" t="str">
            <v>46540 - USA - Utica-Rome, NY</v>
          </cell>
        </row>
        <row r="4506">
          <cell r="K4506" t="str">
            <v>46620 - USA - Uvalde, TX</v>
          </cell>
        </row>
        <row r="4507">
          <cell r="K4507" t="str">
            <v>46660 - USA - Valdosta, GA</v>
          </cell>
        </row>
        <row r="4508">
          <cell r="K4508" t="str">
            <v>46700 - USA - Vallejo-Fairfield, CA</v>
          </cell>
        </row>
        <row r="4509">
          <cell r="K4509" t="str">
            <v>46740 - USA - Valley, AL</v>
          </cell>
        </row>
        <row r="4510">
          <cell r="K4510" t="str">
            <v>46780 - USA - Van Wert, OH</v>
          </cell>
        </row>
        <row r="4511">
          <cell r="K4511" t="str">
            <v>46820 - USA - Vermillion, SD</v>
          </cell>
        </row>
        <row r="4512">
          <cell r="K4512" t="str">
            <v>46860 - USA - Vernal, UT</v>
          </cell>
        </row>
        <row r="4513">
          <cell r="K4513" t="str">
            <v>46900 - USA - Vernon, TX</v>
          </cell>
        </row>
        <row r="4514">
          <cell r="K4514" t="str">
            <v>46980 - USA - Vicksburg, MS</v>
          </cell>
        </row>
        <row r="4515">
          <cell r="K4515" t="str">
            <v>47020 - USA - Victoria, TX</v>
          </cell>
        </row>
        <row r="4516">
          <cell r="K4516" t="str">
            <v>47080 - USA - Vidalia, GA</v>
          </cell>
        </row>
        <row r="4517">
          <cell r="K4517" t="str">
            <v>47180 - USA - Vincennes, IN</v>
          </cell>
        </row>
        <row r="4518">
          <cell r="K4518" t="str">
            <v>47220 - USA - Vineland-Bridgeton, NJ</v>
          </cell>
        </row>
        <row r="4519">
          <cell r="K4519" t="str">
            <v>47260 - USA - Virginia Beach-Norfolk-Newport News, VA-NC</v>
          </cell>
        </row>
        <row r="4520">
          <cell r="K4520" t="str">
            <v>47300 - USA - Visalia-Porterville, CA</v>
          </cell>
        </row>
        <row r="4521">
          <cell r="K4521" t="str">
            <v>47340 - USA - Wabash, IN</v>
          </cell>
        </row>
        <row r="4522">
          <cell r="K4522" t="str">
            <v>47380 - USA - Waco, TX</v>
          </cell>
        </row>
        <row r="4523">
          <cell r="K4523" t="str">
            <v>47420 - USA - Wahpeton, ND-MN</v>
          </cell>
        </row>
        <row r="4524">
          <cell r="K4524" t="str">
            <v>47460 - USA - Walla Walla, WA</v>
          </cell>
        </row>
        <row r="4525">
          <cell r="K4525" t="str">
            <v>49820 - USA - Zapata, TX</v>
          </cell>
        </row>
        <row r="4526">
          <cell r="K4526" t="str">
            <v>47540 - USA - Wapakoneta, OH</v>
          </cell>
        </row>
        <row r="4527">
          <cell r="K4527" t="str">
            <v>47580 - USA - Warner Robins, GA</v>
          </cell>
        </row>
        <row r="4528">
          <cell r="K4528" t="str">
            <v>47620 - USA - Warren, PA</v>
          </cell>
        </row>
        <row r="4529">
          <cell r="K4529" t="str">
            <v>47664 - USA - Warren-Troy-Farmington Hills, MI</v>
          </cell>
        </row>
        <row r="4530">
          <cell r="K4530" t="str">
            <v>47660 - USA - Warrensburg, MO</v>
          </cell>
        </row>
        <row r="4531">
          <cell r="K4531" t="str">
            <v>47700 - USA - Warsaw, IN</v>
          </cell>
        </row>
        <row r="4532">
          <cell r="K4532" t="str">
            <v>47780 - USA - Washington, IN</v>
          </cell>
        </row>
        <row r="4533">
          <cell r="K4533" t="str">
            <v>47820 - USA - Washington, NC</v>
          </cell>
        </row>
        <row r="4534">
          <cell r="K4534" t="str">
            <v>47894 - USA - Washington-Arlington-Alexandria, DC-VA-MD-WV</v>
          </cell>
        </row>
        <row r="4535">
          <cell r="K4535" t="str">
            <v>47900 - USA - Washington-Arlington-Alexandria, DC-VA-MD-WV</v>
          </cell>
        </row>
        <row r="4536">
          <cell r="K4536" t="str">
            <v>47920 - USA - Washington Court House, OH</v>
          </cell>
        </row>
        <row r="4537">
          <cell r="K4537" t="str">
            <v>47940 - USA - Waterloo-Cedar Falls, IA</v>
          </cell>
        </row>
        <row r="4538">
          <cell r="K4538" t="str">
            <v>47980 - USA - Watertown, SD</v>
          </cell>
        </row>
        <row r="4539">
          <cell r="K4539" t="str">
            <v>48020 - USA - Watertown-Fort Atkinson, WI</v>
          </cell>
        </row>
        <row r="4540">
          <cell r="K4540" t="str">
            <v>48060 - USA - Watertown-Fort Drum, NY</v>
          </cell>
        </row>
        <row r="4541">
          <cell r="K4541" t="str">
            <v>48100 - USA - Wauchula, FL</v>
          </cell>
        </row>
        <row r="4542">
          <cell r="K4542" t="str">
            <v>48140 - USA - Wausau, WI</v>
          </cell>
        </row>
        <row r="4543">
          <cell r="K4543" t="str">
            <v>48180 - USA - Waycross, GA</v>
          </cell>
        </row>
        <row r="4544">
          <cell r="K4544" t="str">
            <v>48220 - USA - Weatherford, OK</v>
          </cell>
        </row>
        <row r="4545">
          <cell r="K4545" t="str">
            <v>48260 - USA - Weirton-Steubenville, WV-OH</v>
          </cell>
        </row>
        <row r="4546">
          <cell r="K4546" t="str">
            <v>48300 - USA - Wenatchee, WA</v>
          </cell>
        </row>
        <row r="4547">
          <cell r="K4547" t="str">
            <v>48424 - USA - West Palm Beach-Boca Raton-Delray Beach, FL</v>
          </cell>
        </row>
        <row r="4548">
          <cell r="K4548" t="str">
            <v>48460 - USA - West Plains, MO</v>
          </cell>
        </row>
        <row r="4549">
          <cell r="K4549" t="str">
            <v>48540 - USA - Wheeling, WV-OH</v>
          </cell>
        </row>
        <row r="4550">
          <cell r="K4550" t="str">
            <v>48580 - USA - Whitewater-Elkhorn, WI</v>
          </cell>
        </row>
        <row r="4551">
          <cell r="K4551" t="str">
            <v>48620 - USA - Wichita, KS</v>
          </cell>
        </row>
        <row r="4552">
          <cell r="K4552" t="str">
            <v>48660 - USA - Wichita Falls, TX</v>
          </cell>
        </row>
        <row r="4553">
          <cell r="K4553" t="str">
            <v>48700 - USA - Williamsport, PA</v>
          </cell>
        </row>
        <row r="4554">
          <cell r="K4554" t="str">
            <v>48780 - USA - Williston, ND</v>
          </cell>
        </row>
        <row r="4555">
          <cell r="K4555" t="str">
            <v>48820 - USA - Willmar, MN</v>
          </cell>
        </row>
        <row r="4556">
          <cell r="K4556" t="str">
            <v>48864 - USA - Wilmington, DE-MD-NJ</v>
          </cell>
        </row>
        <row r="4557">
          <cell r="K4557" t="str">
            <v>48900 - USA - Wilmington, NC</v>
          </cell>
        </row>
        <row r="4558">
          <cell r="K4558" t="str">
            <v>48940 - USA - Wilmington, OH</v>
          </cell>
        </row>
        <row r="4559">
          <cell r="K4559" t="str">
            <v>48980 - USA - Wilson, NC</v>
          </cell>
        </row>
        <row r="4560">
          <cell r="K4560" t="str">
            <v>49020 - USA - Winchester, VA-WV</v>
          </cell>
        </row>
        <row r="4561">
          <cell r="K4561" t="str">
            <v>49080 - USA - Winnemucca, NV</v>
          </cell>
        </row>
        <row r="4562">
          <cell r="K4562" t="str">
            <v>49100 - USA - Winona, MN</v>
          </cell>
        </row>
        <row r="4563">
          <cell r="K4563" t="str">
            <v>49180 - USA - Winston-Salem, NC</v>
          </cell>
        </row>
        <row r="4564">
          <cell r="K4564" t="str">
            <v>49220 - USA - Wisconsin Rapids-Marshfield, WI</v>
          </cell>
        </row>
        <row r="4565">
          <cell r="K4565" t="str">
            <v>49260 - USA - Woodward, OK</v>
          </cell>
        </row>
        <row r="4566">
          <cell r="K4566" t="str">
            <v>49300 - USA - Wooster, OH</v>
          </cell>
        </row>
        <row r="4567">
          <cell r="K4567" t="str">
            <v>49340 - USA - Worcester, MA-CT</v>
          </cell>
        </row>
        <row r="4568">
          <cell r="K4568" t="str">
            <v>49380 - USA - Worthington, MN</v>
          </cell>
        </row>
        <row r="4569">
          <cell r="K4569" t="str">
            <v>49420 - USA - Yakima, WA</v>
          </cell>
        </row>
        <row r="4570">
          <cell r="K4570" t="str">
            <v>49460 - USA - Yankton, SD</v>
          </cell>
        </row>
        <row r="4571">
          <cell r="K4571" t="str">
            <v>49620 - USA - York-Hanover, PA</v>
          </cell>
        </row>
        <row r="4572">
          <cell r="K4572" t="str">
            <v>49660 - USA - Youngstown-Warren-Boardman, OH-PA</v>
          </cell>
        </row>
        <row r="4573">
          <cell r="K4573" t="str">
            <v>49700 - USA - Yuba City, CA</v>
          </cell>
        </row>
        <row r="4574">
          <cell r="K4574" t="str">
            <v>49740 - USA - Yuma, AZ</v>
          </cell>
        </row>
        <row r="4575">
          <cell r="K4575" t="str">
            <v>49780 - USA - Zanesville, OH</v>
          </cell>
        </row>
        <row r="4576">
          <cell r="K4576" t="str">
            <v>1 - Not applicable</v>
          </cell>
        </row>
        <row r="4577">
          <cell r="K4577" t="str">
            <v>2 - Not known</v>
          </cell>
        </row>
        <row r="4578">
          <cell r="K4578" t="str">
            <v>10 - Discount store</v>
          </cell>
        </row>
        <row r="4579">
          <cell r="K4579" t="str">
            <v>20 - Non-discount store</v>
          </cell>
        </row>
        <row r="4580">
          <cell r="K4580" t="str">
            <v>1 - Not applicable</v>
          </cell>
        </row>
        <row r="4581">
          <cell r="K4581" t="str">
            <v>2 - Not known</v>
          </cell>
        </row>
        <row r="4582">
          <cell r="K4582" t="str">
            <v>3 - Applicable not categorized</v>
          </cell>
        </row>
        <row r="4583">
          <cell r="K4583" t="str">
            <v>10 - Freehold</v>
          </cell>
        </row>
        <row r="4584">
          <cell r="K4584" t="str">
            <v xml:space="preserve">20 - Long leasehold </v>
          </cell>
        </row>
        <row r="4585">
          <cell r="K4585" t="str">
            <v>23 - Paid off leasehold</v>
          </cell>
        </row>
        <row r="4586">
          <cell r="K4586" t="str">
            <v>25 - Short leasehold</v>
          </cell>
        </row>
        <row r="4587">
          <cell r="K4587" t="str">
            <v>30 - Commonhold</v>
          </cell>
        </row>
        <row r="4588">
          <cell r="K4588" t="str">
            <v>40 - Mixed</v>
          </cell>
        </row>
        <row r="4589">
          <cell r="K4589" t="str">
            <v xml:space="preserve">60 - Crédit bail </v>
          </cell>
        </row>
        <row r="4590">
          <cell r="K4590" t="str">
            <v>70 - Restricted legal ownership</v>
          </cell>
        </row>
        <row r="4591">
          <cell r="K4591" t="str">
            <v>80 - Tribal land</v>
          </cell>
        </row>
        <row r="4592">
          <cell r="K4592" t="str">
            <v>1 - Not applicable</v>
          </cell>
        </row>
        <row r="4593">
          <cell r="K4593" t="str">
            <v>2 - Not known</v>
          </cell>
        </row>
        <row r="4594">
          <cell r="K4594" t="str">
            <v>3 - Applicable not categorized</v>
          </cell>
        </row>
        <row r="4595">
          <cell r="K4595" t="str">
            <v>10 - Single use (up to 35 sqm)</v>
          </cell>
        </row>
        <row r="4596">
          <cell r="K4596" t="str">
            <v>20 - DINKS ( 35-50 sqm)</v>
          </cell>
        </row>
        <row r="4597">
          <cell r="K4597" t="str">
            <v>30 - Family type (larger than 50 sqm)</v>
          </cell>
        </row>
        <row r="4598">
          <cell r="K4598" t="str">
            <v>40 - Luxurious flat ( Wide space)</v>
          </cell>
        </row>
        <row r="4599">
          <cell r="K4599" t="str">
            <v>50 - Serviced apartment</v>
          </cell>
        </row>
        <row r="4600">
          <cell r="K4600" t="str">
            <v xml:space="preserve">60 - Weekly flat </v>
          </cell>
        </row>
        <row r="4601">
          <cell r="K4601" t="str">
            <v>70 - Dormitory</v>
          </cell>
        </row>
        <row r="4602">
          <cell r="K4602" t="str">
            <v>1 - Not applicable</v>
          </cell>
        </row>
        <row r="4603">
          <cell r="K4603" t="str">
            <v>2 - Not known</v>
          </cell>
        </row>
        <row r="4604">
          <cell r="K4604" t="str">
            <v>10 - Let</v>
          </cell>
        </row>
        <row r="4605">
          <cell r="K4605" t="str">
            <v>20 - In-hand</v>
          </cell>
        </row>
        <row r="4606">
          <cell r="K4606" t="str">
            <v>1 - Not applicable</v>
          </cell>
        </row>
        <row r="4607">
          <cell r="K4607" t="str">
            <v>2 - Not known</v>
          </cell>
        </row>
        <row r="4608">
          <cell r="K4608" t="str">
            <v>3 - Applicable not categorized</v>
          </cell>
        </row>
        <row r="4609">
          <cell r="K4609" t="str">
            <v>10 - Standing investment purchase</v>
          </cell>
        </row>
        <row r="4610">
          <cell r="K4610" t="str">
            <v>20 - Pre-funded development purchase</v>
          </cell>
        </row>
        <row r="4611">
          <cell r="K4611" t="str">
            <v>30 - Direct development purchase</v>
          </cell>
        </row>
        <row r="4612">
          <cell r="K4612" t="str">
            <v>1 - Not applicable</v>
          </cell>
        </row>
        <row r="4613">
          <cell r="K4613" t="str">
            <v>2 - Not known</v>
          </cell>
        </row>
        <row r="4614">
          <cell r="K4614" t="str">
            <v>3 - Applicable not categorized</v>
          </cell>
        </row>
        <row r="4615">
          <cell r="K4615" t="str">
            <v>10 - Serviced housing</v>
          </cell>
        </row>
        <row r="4616">
          <cell r="K4616" t="str">
            <v xml:space="preserve">20 - Student housing </v>
          </cell>
        </row>
        <row r="4617">
          <cell r="K4617" t="str">
            <v xml:space="preserve">21 - Student housing with private facilities </v>
          </cell>
        </row>
        <row r="4618">
          <cell r="K4618" t="str">
            <v>22 - Student housing with shared facilities</v>
          </cell>
        </row>
        <row r="4619">
          <cell r="K4619" t="str">
            <v>30 - Sheltered housing</v>
          </cell>
        </row>
        <row r="4620">
          <cell r="K4620" t="str">
            <v>40 - Retirement home</v>
          </cell>
        </row>
        <row r="4621">
          <cell r="K4621" t="str">
            <v>50 - Other housing with shared facilities</v>
          </cell>
        </row>
        <row r="4622">
          <cell r="K4622" t="str">
            <v>60 - Zinhaus</v>
          </cell>
        </row>
        <row r="4623">
          <cell r="K4623" t="str">
            <v>70 - Standard residential dwelling</v>
          </cell>
        </row>
        <row r="4624">
          <cell r="K4624" t="str">
            <v>80 - Supported housing</v>
          </cell>
        </row>
        <row r="4625">
          <cell r="K4625" t="str">
            <v>1 - Not applicable</v>
          </cell>
        </row>
        <row r="4626">
          <cell r="K4626" t="str">
            <v>2 - Applicable not known</v>
          </cell>
        </row>
        <row r="4627">
          <cell r="K4627" t="str">
            <v>3 - Applicable not categorized</v>
          </cell>
        </row>
        <row r="4628">
          <cell r="K4628" t="str">
            <v>10 - Arcades not in a shopping center or hypermarket</v>
          </cell>
        </row>
        <row r="4629">
          <cell r="K4629" t="str">
            <v>20 - Arcade within a shopping center or hypermarket</v>
          </cell>
        </row>
        <row r="4630">
          <cell r="K4630" t="str">
            <v>1 - Not applicable</v>
          </cell>
        </row>
        <row r="4631">
          <cell r="K4631" t="str">
            <v>2 - Not known</v>
          </cell>
        </row>
        <row r="4632">
          <cell r="K4632" t="str">
            <v>10 - Sitka spruce</v>
          </cell>
        </row>
        <row r="4633">
          <cell r="K4633" t="str">
            <v>20 - Other species</v>
          </cell>
        </row>
        <row r="4634">
          <cell r="K4634" t="str">
            <v>1 - Not applicable</v>
          </cell>
        </row>
        <row r="4635">
          <cell r="K4635" t="str">
            <v>2 - Not known</v>
          </cell>
        </row>
        <row r="4636">
          <cell r="K4636" t="str">
            <v>10 - Square metres</v>
          </cell>
        </row>
        <row r="4637">
          <cell r="K4637" t="str">
            <v>20 - Square feet</v>
          </cell>
        </row>
        <row r="4638">
          <cell r="K4638" t="str">
            <v>30 - Tsubos</v>
          </cell>
        </row>
        <row r="4639">
          <cell r="K4639" t="str">
            <v>40 - Hectares</v>
          </cell>
        </row>
        <row r="4640">
          <cell r="K4640" t="str">
            <v>50 - Acres</v>
          </cell>
        </row>
        <row r="4641">
          <cell r="K4641" t="str">
            <v>1 - Not applicable</v>
          </cell>
        </row>
        <row r="4642">
          <cell r="K4642" t="str">
            <v>10 - Yes</v>
          </cell>
        </row>
        <row r="4643">
          <cell r="K4643" t="str">
            <v>1 - Not applicable</v>
          </cell>
        </row>
        <row r="4644">
          <cell r="K4644" t="str">
            <v>2 - Not known</v>
          </cell>
        </row>
        <row r="4645">
          <cell r="K4645" t="str">
            <v>3 - Applicable not categorized</v>
          </cell>
        </row>
        <row r="4646">
          <cell r="K4646" t="str">
            <v>10 - Actual</v>
          </cell>
        </row>
        <row r="4647">
          <cell r="K4647" t="str">
            <v>20 - Held down</v>
          </cell>
        </row>
        <row r="4648">
          <cell r="K4648" t="str">
            <v>1 - Not applicable</v>
          </cell>
        </row>
        <row r="4649">
          <cell r="K4649" t="str">
            <v>2 - Not known</v>
          </cell>
        </row>
        <row r="4650">
          <cell r="K4650" t="str">
            <v>3 - Applicable not categorized</v>
          </cell>
        </row>
        <row r="4651">
          <cell r="K4651" t="str">
            <v>10 - Term and reversion single rate equivalent yield</v>
          </cell>
        </row>
        <row r="4652">
          <cell r="K4652" t="str">
            <v>15 - Term and reversion variable yields</v>
          </cell>
        </row>
        <row r="4653">
          <cell r="K4653" t="str">
            <v>20 - Hardcore/top slice different yields</v>
          </cell>
        </row>
        <row r="4654">
          <cell r="K4654" t="str">
            <v>25 - Hardcore/top slice single equivalent yields</v>
          </cell>
        </row>
        <row r="4655">
          <cell r="K4655" t="str">
            <v>30 - Discounted cash flow</v>
          </cell>
        </row>
        <row r="4656">
          <cell r="K4656" t="str">
            <v>40 - Leasehold single rate</v>
          </cell>
        </row>
        <row r="4657">
          <cell r="K4657" t="str">
            <v>45 - Leasehold dual rate</v>
          </cell>
        </row>
        <row r="4658">
          <cell r="K4658" t="str">
            <v>50 - Income capitalization</v>
          </cell>
        </row>
        <row r="4659">
          <cell r="K4659" t="str">
            <v>60 - Direct comparison with comparable sales</v>
          </cell>
        </row>
        <row r="4660">
          <cell r="K4660" t="str">
            <v>70 - Depreciated replacement method</v>
          </cell>
        </row>
        <row r="4661">
          <cell r="K4661" t="str">
            <v>80 - Various methods used together</v>
          </cell>
        </row>
        <row r="4662">
          <cell r="K4662" t="str">
            <v>90 - Book cost</v>
          </cell>
        </row>
        <row r="4663">
          <cell r="K4663" t="str">
            <v>1 - Not applicable</v>
          </cell>
        </row>
        <row r="4664">
          <cell r="K4664" t="str">
            <v>2 - Not known</v>
          </cell>
        </row>
        <row r="4665">
          <cell r="K4665" t="str">
            <v>3 - Applicable not categorized</v>
          </cell>
        </row>
        <row r="4666">
          <cell r="K4666" t="str">
            <v>10 - Market Value - Verkehrswert</v>
          </cell>
        </row>
        <row r="4667">
          <cell r="K4667" t="str">
            <v>20 - Market Value - other</v>
          </cell>
        </row>
        <row r="4668">
          <cell r="K4668" t="str">
            <v>30 - Fair Value</v>
          </cell>
        </row>
        <row r="4669">
          <cell r="K4669" t="str">
            <v>40 - Non-Market Value</v>
          </cell>
        </row>
        <row r="4670">
          <cell r="K4670" t="str">
            <v>1 - Not applicable</v>
          </cell>
        </row>
        <row r="4671">
          <cell r="K4671" t="str">
            <v>2 - Applicable not known</v>
          </cell>
        </row>
        <row r="4672">
          <cell r="K4672" t="str">
            <v>3 - Applicable not categorized direct or indirect assets</v>
          </cell>
        </row>
        <row r="4673">
          <cell r="K4673" t="str">
            <v xml:space="preserve">102 - Retail shopping center - applicable not known </v>
          </cell>
        </row>
        <row r="4674">
          <cell r="K4674" t="str">
            <v xml:space="preserve">103 - Retail shopping center - applicable not categorised </v>
          </cell>
        </row>
        <row r="4675">
          <cell r="K4675" t="str">
            <v xml:space="preserve">110 - Retail shopping center - super regional </v>
          </cell>
        </row>
        <row r="4676">
          <cell r="K4676" t="str">
            <v xml:space="preserve">120 - Retail shopping center - major regional </v>
          </cell>
        </row>
        <row r="4677">
          <cell r="K4677" t="str">
            <v xml:space="preserve">130 - Retail shopping center - regional </v>
          </cell>
        </row>
        <row r="4678">
          <cell r="K4678" t="str">
            <v xml:space="preserve">140 - Retail shopping center - small regional </v>
          </cell>
        </row>
        <row r="4679">
          <cell r="K4679" t="str">
            <v>150 - Retail - district/community center</v>
          </cell>
        </row>
        <row r="4680">
          <cell r="K4680" t="str">
            <v>160 - Retail - local/neighbourhood center</v>
          </cell>
        </row>
        <row r="4681">
          <cell r="K4681" t="str">
            <v>170 - Retail - convenience center</v>
          </cell>
        </row>
        <row r="4682">
          <cell r="K4682" t="str">
            <v>180 - Retail - lifestyle center</v>
          </cell>
        </row>
        <row r="4683">
          <cell r="K4683" t="str">
            <v>190 - Retail - theme/festival center</v>
          </cell>
        </row>
        <row r="4684">
          <cell r="K4684" t="str">
            <v>200 - Retail - outlet center</v>
          </cell>
        </row>
        <row r="4685">
          <cell r="K4685" t="str">
            <v>210 - Retail - power center</v>
          </cell>
        </row>
        <row r="4686">
          <cell r="K4686" t="str">
            <v xml:space="preserve">302 - Retail warehouse - applicable not known </v>
          </cell>
        </row>
        <row r="4687">
          <cell r="K4687" t="str">
            <v>303 - Retail warehouse - applicable not categorised</v>
          </cell>
        </row>
        <row r="4688">
          <cell r="K4688" t="str">
            <v>310 - Retail warehouse - SOLUS unit</v>
          </cell>
        </row>
        <row r="4689">
          <cell r="K4689" t="str">
            <v>320 - Retail park</v>
          </cell>
        </row>
        <row r="4690">
          <cell r="K4690" t="str">
            <v>402 - Retail other - applicable not known</v>
          </cell>
        </row>
        <row r="4691">
          <cell r="K4691" t="str">
            <v xml:space="preserve">403 - Retail other - applicable not categorised </v>
          </cell>
        </row>
        <row r="4692">
          <cell r="K4692" t="str">
            <v>410 - Retail other - unit shop</v>
          </cell>
        </row>
        <row r="4693">
          <cell r="K4693" t="str">
            <v>415 - Retail other - showroom</v>
          </cell>
        </row>
        <row r="4694">
          <cell r="K4694" t="str">
            <v>420 - Retail other - gallery</v>
          </cell>
        </row>
        <row r="4695">
          <cell r="K4695" t="str">
            <v>425 - Retail other - kiosk</v>
          </cell>
        </row>
        <row r="4696">
          <cell r="K4696" t="str">
            <v>430 - Retail other - bank</v>
          </cell>
        </row>
        <row r="4697">
          <cell r="K4697" t="str">
            <v>435 - Retail other - post office</v>
          </cell>
        </row>
        <row r="4698">
          <cell r="K4698" t="str">
            <v>440 - Retail other - bars &amp; pubs</v>
          </cell>
        </row>
        <row r="4699">
          <cell r="K4699" t="str">
            <v>445 - Retail other - restaurant</v>
          </cell>
        </row>
        <row r="4700">
          <cell r="K4700" t="str">
            <v>450 - Retail other - supermarket</v>
          </cell>
        </row>
        <row r="4701">
          <cell r="K4701" t="str">
            <v>455 - Retail other - hypermarket</v>
          </cell>
        </row>
        <row r="4702">
          <cell r="K4702" t="str">
            <v>460 - Retail other - variety store</v>
          </cell>
        </row>
        <row r="4703">
          <cell r="K4703" t="str">
            <v>465 - Retail other - department store</v>
          </cell>
        </row>
        <row r="4704">
          <cell r="K4704" t="str">
            <v>470 - Retail other - arcade</v>
          </cell>
        </row>
        <row r="4705">
          <cell r="K4705" t="str">
            <v xml:space="preserve">502 - Office - applicable not known </v>
          </cell>
        </row>
        <row r="4706">
          <cell r="K4706" t="str">
            <v xml:space="preserve">503 - Office - applicable not categorised </v>
          </cell>
        </row>
        <row r="4707">
          <cell r="K4707" t="str">
            <v xml:space="preserve">510 - Office - free standing </v>
          </cell>
        </row>
        <row r="4708">
          <cell r="K4708" t="str">
            <v>520 - Office - terrace</v>
          </cell>
        </row>
        <row r="4709">
          <cell r="K4709" t="str">
            <v>530 - Office - park (whole or single unit)</v>
          </cell>
        </row>
        <row r="4710">
          <cell r="K4710" t="str">
            <v xml:space="preserve">540 - Office - high rise </v>
          </cell>
        </row>
        <row r="4711">
          <cell r="K4711" t="str">
            <v xml:space="preserve">550 - Office - low rise </v>
          </cell>
        </row>
        <row r="4712">
          <cell r="K4712" t="str">
            <v>560 - Office - medical</v>
          </cell>
        </row>
        <row r="4713">
          <cell r="K4713" t="str">
            <v xml:space="preserve">602 - Industrial - applicable not known </v>
          </cell>
        </row>
        <row r="4714">
          <cell r="K4714" t="str">
            <v xml:space="preserve">603 - Industrial - applicable not categorised </v>
          </cell>
        </row>
        <row r="4715">
          <cell r="K4715" t="str">
            <v>610 - Industrial - warehouse</v>
          </cell>
        </row>
        <row r="4716">
          <cell r="K4716" t="str">
            <v>620 - Industrial - distribution center</v>
          </cell>
        </row>
        <row r="4717">
          <cell r="K4717" t="str">
            <v xml:space="preserve">630 - Industrial - refrigerated distribution </v>
          </cell>
        </row>
        <row r="4718">
          <cell r="K4718" t="str">
            <v>640 - Industrial - light manufacturing</v>
          </cell>
        </row>
        <row r="4719">
          <cell r="K4719" t="str">
            <v>650 - Industrial - heavy manufacturing</v>
          </cell>
        </row>
        <row r="4720">
          <cell r="K4720" t="str">
            <v>710 - Industrial other - workshops</v>
          </cell>
        </row>
        <row r="4721">
          <cell r="K4721" t="str">
            <v>720 - Industrial other - r&amp;d flex space</v>
          </cell>
        </row>
        <row r="4722">
          <cell r="K4722" t="str">
            <v>730 - Industrial other - warehouse showroom</v>
          </cell>
        </row>
        <row r="4723">
          <cell r="K4723" t="str">
            <v>740 - Industrial other - data switch center</v>
          </cell>
        </row>
        <row r="4724">
          <cell r="K4724" t="str">
            <v>750 - Industrial other - truck terminal</v>
          </cell>
        </row>
        <row r="4725">
          <cell r="K4725" t="str">
            <v>760 - Industrial other - personal/ self storage</v>
          </cell>
        </row>
        <row r="4726">
          <cell r="K4726" t="str">
            <v>770 - Industrial other - industrial park</v>
          </cell>
        </row>
        <row r="4727">
          <cell r="K4727" t="str">
            <v>802 - Hotel – not known</v>
          </cell>
        </row>
        <row r="4728">
          <cell r="K4728" t="str">
            <v>803 - Hotel – not categorised</v>
          </cell>
        </row>
        <row r="4729">
          <cell r="K4729" t="str">
            <v>810 - Hotel -  luxury chains</v>
          </cell>
        </row>
        <row r="4730">
          <cell r="K4730" t="str">
            <v>815 - Hotel - upper upscale</v>
          </cell>
        </row>
        <row r="4731">
          <cell r="K4731" t="str">
            <v>820 - Hotel - upscale chains</v>
          </cell>
        </row>
        <row r="4732">
          <cell r="K4732" t="str">
            <v>825 - Hotel  - upper midscale</v>
          </cell>
        </row>
        <row r="4733">
          <cell r="K4733" t="str">
            <v>830 - Hotel - midscale chains</v>
          </cell>
        </row>
        <row r="4734">
          <cell r="K4734" t="str">
            <v>835 - Hotel - economy chains</v>
          </cell>
        </row>
        <row r="4735">
          <cell r="K4735" t="str">
            <v xml:space="preserve">902 - Residential  - applicable not known </v>
          </cell>
        </row>
        <row r="4736">
          <cell r="K4736" t="str">
            <v xml:space="preserve">903 - Residential - applicable not categorised </v>
          </cell>
        </row>
        <row r="4737">
          <cell r="K4737" t="str">
            <v>910 - Residential - houses</v>
          </cell>
        </row>
        <row r="4738">
          <cell r="K4738" t="str">
            <v>920 - Residential - bungalows</v>
          </cell>
        </row>
        <row r="4739">
          <cell r="K4739" t="str">
            <v>930 - Residential - high rise apartments</v>
          </cell>
        </row>
        <row r="4740">
          <cell r="K4740" t="str">
            <v xml:space="preserve">940 - Residential - low rise apartments </v>
          </cell>
        </row>
        <row r="4741">
          <cell r="K4741" t="str">
            <v>950 - Residential - housing with shared facilities</v>
          </cell>
        </row>
        <row r="4742">
          <cell r="K4742" t="str">
            <v>1002 - Leisure - applicable not known</v>
          </cell>
        </row>
        <row r="4743">
          <cell r="K4743" t="str">
            <v xml:space="preserve">1003 - Leisure - applicable not categorised </v>
          </cell>
        </row>
        <row r="4744">
          <cell r="K4744" t="str">
            <v>1010 - Leisure - cinema (non park)</v>
          </cell>
        </row>
        <row r="4745">
          <cell r="K4745" t="str">
            <v>1020 - Leisure - theatre (non park)</v>
          </cell>
        </row>
        <row r="4746">
          <cell r="K4746" t="str">
            <v>1030 - Leisure - holiday resort</v>
          </cell>
        </row>
        <row r="4747">
          <cell r="K4747" t="str">
            <v>1040 - Leisure - sports center</v>
          </cell>
        </row>
        <row r="4748">
          <cell r="K4748" t="str">
            <v>1050 - Leisure park (whole or part)</v>
          </cell>
        </row>
        <row r="4749">
          <cell r="K4749" t="str">
            <v>1060 - Leisure - marinas</v>
          </cell>
        </row>
        <row r="4750">
          <cell r="K4750" t="str">
            <v xml:space="preserve">1102 - Infrastructure - applicable not known </v>
          </cell>
        </row>
        <row r="4751">
          <cell r="K4751" t="str">
            <v>1103 - Infrastructure - applicable not categorised</v>
          </cell>
        </row>
        <row r="4752">
          <cell r="K4752" t="str">
            <v>1110 - Infrastructure - nuclear reactor</v>
          </cell>
        </row>
        <row r="4753">
          <cell r="K4753" t="str">
            <v>1120 - Infrastructure - coal fired power plant</v>
          </cell>
        </row>
        <row r="4754">
          <cell r="K4754" t="str">
            <v>1130 - Infrastructure - electricity transmission grid infrastructure</v>
          </cell>
        </row>
        <row r="4755">
          <cell r="K4755" t="str">
            <v>1140 - Infrastructure - interconnectors, gas pipelines</v>
          </cell>
        </row>
        <row r="4756">
          <cell r="K4756" t="str">
            <v>1150 - Infrastructure - wind farms</v>
          </cell>
        </row>
        <row r="4757">
          <cell r="K4757" t="str">
            <v>1160 - Infrastructure - hydro-power generation</v>
          </cell>
        </row>
        <row r="4758">
          <cell r="K4758" t="str">
            <v>1170 - Infrastructure - waste to energy</v>
          </cell>
        </row>
        <row r="4759">
          <cell r="K4759" t="str">
            <v>1180 - Infrastructure - solar farms</v>
          </cell>
        </row>
        <row r="4760">
          <cell r="K4760" t="str">
            <v>1210 - Infrastructure - sewage treatment plant</v>
          </cell>
        </row>
        <row r="4761">
          <cell r="K4761" t="str">
            <v>1220 - Infrastructure - desalination plants</v>
          </cell>
        </row>
        <row r="4762">
          <cell r="K4762" t="str">
            <v>1230 - Infrastructure - major irrigations systems</v>
          </cell>
        </row>
        <row r="4763">
          <cell r="K4763" t="str">
            <v>1240 - Infrastructure - flood control systems</v>
          </cell>
        </row>
        <row r="4764">
          <cell r="K4764" t="str">
            <v>1250 - Infrastructure - drinking water filtration &amp; storage</v>
          </cell>
        </row>
        <row r="4765">
          <cell r="K4765" t="str">
            <v>1270 - Infrastructure - television and radio transmission stations</v>
          </cell>
        </row>
        <row r="4766">
          <cell r="K4766" t="str">
            <v>1280 - Infrastructure - mobile telephone towers</v>
          </cell>
        </row>
        <row r="4767">
          <cell r="K4767" t="str">
            <v>1310 - Infrastructure - road/ highway networks</v>
          </cell>
        </row>
        <row r="4768">
          <cell r="K4768" t="str">
            <v>1320 - Infrastructure - bridges</v>
          </cell>
        </row>
        <row r="4769">
          <cell r="K4769" t="str">
            <v>1330 - Infrastructure - bus or tram systems</v>
          </cell>
        </row>
        <row r="4770">
          <cell r="K4770" t="str">
            <v>1340 - Infrastructure - ports</v>
          </cell>
        </row>
        <row r="4771">
          <cell r="K4771" t="str">
            <v>1350 - Infrastructure - railways</v>
          </cell>
        </row>
        <row r="4772">
          <cell r="K4772" t="str">
            <v>1360 - Infrastructure - airports</v>
          </cell>
        </row>
        <row r="4773">
          <cell r="K4773" t="str">
            <v>1370 - Infrastructure - prisons</v>
          </cell>
        </row>
        <row r="4774">
          <cell r="K4774" t="str">
            <v>1380 - Infrastructure - convention centers/ conference centers</v>
          </cell>
        </row>
        <row r="4775">
          <cell r="K4775" t="str">
            <v>1390 - Infrastructure - court</v>
          </cell>
        </row>
        <row r="4776">
          <cell r="K4776" t="str">
            <v>1391 - Infrastructure - police station</v>
          </cell>
        </row>
        <row r="4777">
          <cell r="K4777" t="str">
            <v>1392 - Infrastructure - other judicial buildings</v>
          </cell>
        </row>
        <row r="4778">
          <cell r="K4778" t="str">
            <v xml:space="preserve">1402 - Education - applicable not known </v>
          </cell>
        </row>
        <row r="4779">
          <cell r="K4779" t="str">
            <v xml:space="preserve">1403 - Education - applicable not categorised </v>
          </cell>
        </row>
        <row r="4780">
          <cell r="K4780" t="str">
            <v>1410 - Education - pre-schools</v>
          </cell>
        </row>
        <row r="4781">
          <cell r="K4781" t="str">
            <v>1420 - Education - schools</v>
          </cell>
        </row>
        <row r="4782">
          <cell r="K4782" t="str">
            <v xml:space="preserve">1430 - Education - tertiary education </v>
          </cell>
        </row>
        <row r="4783">
          <cell r="K4783" t="str">
            <v xml:space="preserve">1502 - Healthcare - applicable not known </v>
          </cell>
        </row>
        <row r="4784">
          <cell r="K4784" t="str">
            <v xml:space="preserve">1503 - Healthcare - applicable not categorised </v>
          </cell>
        </row>
        <row r="4785">
          <cell r="K4785" t="str">
            <v>1510 - Healthcare - hospital</v>
          </cell>
        </row>
        <row r="4786">
          <cell r="K4786" t="str">
            <v>1520 - Healthcare - gp surgeries &amp; consulting rooms</v>
          </cell>
        </row>
        <row r="4787">
          <cell r="K4787" t="str">
            <v>1525 - Healthcare - dentist surgeries</v>
          </cell>
        </row>
        <row r="4788">
          <cell r="K4788" t="str">
            <v>1530 - Healthcare - medical centers</v>
          </cell>
        </row>
        <row r="4789">
          <cell r="K4789" t="str">
            <v>1540 - Healthcare - special treatment centers</v>
          </cell>
        </row>
        <row r="4790">
          <cell r="K4790" t="str">
            <v>1550 - Healthcare - physical &amp; learning disability homes</v>
          </cell>
        </row>
        <row r="4791">
          <cell r="K4791" t="str">
            <v>1560 - Healthcare - mental health hospital</v>
          </cell>
        </row>
        <row r="4792">
          <cell r="K4792" t="str">
            <v>1570 - Healthcare - nursing homes</v>
          </cell>
        </row>
        <row r="4793">
          <cell r="K4793" t="str">
            <v>1580 - Healthcare - care homes</v>
          </cell>
        </row>
        <row r="4794">
          <cell r="K4794" t="str">
            <v>1590 - Healthcare - ambulance station</v>
          </cell>
        </row>
        <row r="4795">
          <cell r="K4795" t="str">
            <v xml:space="preserve">1602 - Land - applicable not known </v>
          </cell>
        </row>
        <row r="4796">
          <cell r="K4796" t="str">
            <v xml:space="preserve">1603 - Land - applicable not categorised </v>
          </cell>
        </row>
        <row r="4797">
          <cell r="K4797" t="str">
            <v>1610 - Land - farmland</v>
          </cell>
        </row>
        <row r="4798">
          <cell r="K4798" t="str">
            <v>1620 - Land - forestry</v>
          </cell>
        </row>
        <row r="4799">
          <cell r="K4799" t="str">
            <v>1630 - Land - development land</v>
          </cell>
        </row>
        <row r="4800">
          <cell r="K4800" t="str">
            <v xml:space="preserve">1702 - Other - applicable not known </v>
          </cell>
        </row>
        <row r="4801">
          <cell r="K4801" t="str">
            <v xml:space="preserve">1703 - Other - applicable not categorised </v>
          </cell>
        </row>
        <row r="4802">
          <cell r="K4802" t="str">
            <v>1710 - Other - garage</v>
          </cell>
        </row>
        <row r="4803">
          <cell r="K4803" t="str">
            <v>1720 - Other - parking</v>
          </cell>
        </row>
        <row r="4804">
          <cell r="K4804" t="str">
            <v>1730 - Other - parking space / parking box</v>
          </cell>
        </row>
        <row r="4805">
          <cell r="K4805" t="str">
            <v>1740 - Other - service stations/ motor</v>
          </cell>
        </row>
        <row r="4806">
          <cell r="K4806" t="str">
            <v>1750 - Other - community hall</v>
          </cell>
        </row>
        <row r="4807">
          <cell r="K4807" t="str">
            <v>1760 - Other - places of worship</v>
          </cell>
        </row>
        <row r="4808">
          <cell r="K4808" t="str">
            <v>1 - Not applicable</v>
          </cell>
        </row>
        <row r="4809">
          <cell r="K4809" t="str">
            <v>2 - Not known</v>
          </cell>
        </row>
        <row r="4810">
          <cell r="K4810" t="str">
            <v>3 - Applicable not categorized</v>
          </cell>
        </row>
        <row r="4811">
          <cell r="K4811" t="str">
            <v>10 - Market property</v>
          </cell>
        </row>
        <row r="4812">
          <cell r="K4812" t="str">
            <v>20 - Owner occupied property</v>
          </cell>
        </row>
        <row r="4813">
          <cell r="K4813" t="str">
            <v xml:space="preserve">30 - Other non-market properties </v>
          </cell>
        </row>
        <row r="4814">
          <cell r="K4814" t="str">
            <v>2 - Direct RE - not known</v>
          </cell>
        </row>
        <row r="4815">
          <cell r="K4815" t="str">
            <v>3 - Direct RE - applicable not categorized</v>
          </cell>
        </row>
        <row r="4816">
          <cell r="K4816" t="str">
            <v>100 - Direct RE - aggregate</v>
          </cell>
        </row>
        <row r="4817">
          <cell r="K4817" t="str">
            <v>110 - Direct RE - individual property</v>
          </cell>
        </row>
        <row r="4818">
          <cell r="K4818" t="str">
            <v>120 - Direct RE - Joint Venture</v>
          </cell>
        </row>
        <row r="4819">
          <cell r="K4819" t="str">
            <v>130 - Direct RE - Waterfall Partnership</v>
          </cell>
        </row>
        <row r="4820">
          <cell r="K4820" t="str">
            <v>140 - Direct RE - beneficiary interest in trust</v>
          </cell>
        </row>
        <row r="4821">
          <cell r="K4821" t="str">
            <v>200 - Indirect RE - Private real estate vehicles (Aggregate)</v>
          </cell>
        </row>
        <row r="4822">
          <cell r="K4822" t="str">
            <v>210 - Indirect RE - JV/Waterfall Partnership (NAV level)</v>
          </cell>
        </row>
        <row r="4823">
          <cell r="K4823" t="str">
            <v>220 - Indirect RE - Limited partnership</v>
          </cell>
        </row>
        <row r="4824">
          <cell r="K4824" t="str">
            <v>225 - Indirect RE - other real estate partnership</v>
          </cell>
        </row>
        <row r="4825">
          <cell r="K4825" t="str">
            <v>230 - Indirect RE - other unlisted fund - institutional investors</v>
          </cell>
        </row>
        <row r="4826">
          <cell r="K4826" t="str">
            <v>235 - Indirect RE - other unlisted fund - retail investors</v>
          </cell>
        </row>
        <row r="4827">
          <cell r="K4827" t="str">
            <v>240 - Indirect RE - other AIF (non-listed)</v>
          </cell>
        </row>
        <row r="4828">
          <cell r="K4828" t="str">
            <v>250 - Indirect RE - private REIT XXXXXXXX</v>
          </cell>
        </row>
        <row r="4829">
          <cell r="K4829" t="str">
            <v>260 - Indirect RE - other private RE Operating Companies</v>
          </cell>
        </row>
        <row r="4830">
          <cell r="K4830" t="str">
            <v>265 - Indirect RE - JV/Waterfall partnership fund structure</v>
          </cell>
        </row>
        <row r="4831">
          <cell r="K4831" t="str">
            <v>270 - Indirect RE - public REIT XXXXXXXXXXXXXXXXX</v>
          </cell>
        </row>
        <row r="4832">
          <cell r="K4832" t="str">
            <v>280 - Indirect RE - Other UCITS</v>
          </cell>
        </row>
        <row r="4833">
          <cell r="K4833" t="str">
            <v>290 - Indirect RE - Other public real estate vehicle</v>
          </cell>
        </row>
        <row r="4834">
          <cell r="K4834" t="str">
            <v xml:space="preserve">300 - Derivatives - real estate </v>
          </cell>
        </row>
        <row r="4835">
          <cell r="K4835" t="str">
            <v>400 - Debt investment</v>
          </cell>
        </row>
        <row r="4836">
          <cell r="K4836" t="str">
            <v>500 - Cash on balance sheet - non restricted</v>
          </cell>
        </row>
        <row r="4837">
          <cell r="K4837" t="str">
            <v>505 - Cash on balance sheet - restricted</v>
          </cell>
        </row>
        <row r="4838">
          <cell r="K4838" t="str">
            <v>550 - Forward commitments</v>
          </cell>
        </row>
        <row r="4839">
          <cell r="K4839" t="str">
            <v>560 - Other assets</v>
          </cell>
        </row>
        <row r="4840">
          <cell r="K4840" t="str">
            <v>600 - Debt portfolio level  - unspecified</v>
          </cell>
        </row>
        <row r="4841">
          <cell r="K4841" t="str">
            <v>605 - Debt portfolio level, fixed - secured, amortizing</v>
          </cell>
        </row>
        <row r="4842">
          <cell r="K4842" t="str">
            <v>610 - Debt portfolio level, fixed - secured, non-amortizing</v>
          </cell>
        </row>
        <row r="4843">
          <cell r="K4843" t="str">
            <v>620 - Debt portfolio level, fixed - unsecured, amortizing</v>
          </cell>
        </row>
        <row r="4844">
          <cell r="K4844" t="str">
            <v>625 - Debt portfolio level, fixed - unsecured, non-amortizing</v>
          </cell>
        </row>
        <row r="4845">
          <cell r="K4845" t="str">
            <v>635 - Debt portfolio level, floating - secured, amortizing</v>
          </cell>
        </row>
        <row r="4846">
          <cell r="K4846" t="str">
            <v>640 - Debt portfolio level, floating - secured, non-amortizing</v>
          </cell>
        </row>
        <row r="4847">
          <cell r="K4847" t="str">
            <v>645 - Debt portfolio level, floating - unsecured, amortizing</v>
          </cell>
        </row>
        <row r="4848">
          <cell r="K4848" t="str">
            <v>650 - Debt portfolio level, floating - unsecured, non-amortizing</v>
          </cell>
        </row>
        <row r="4849">
          <cell r="K4849" t="str">
            <v>700 - Debt asset level - unspecified</v>
          </cell>
        </row>
        <row r="4850">
          <cell r="K4850" t="str">
            <v>710 - Debt asset level - secured, fixed, amortizing</v>
          </cell>
        </row>
        <row r="4851">
          <cell r="K4851" t="str">
            <v>715 - Debt asset level - secured, fixed, non amortizing</v>
          </cell>
        </row>
        <row r="4852">
          <cell r="K4852" t="str">
            <v>720 - Debt asset level - secured, floating amortizing</v>
          </cell>
        </row>
        <row r="4853">
          <cell r="K4853" t="str">
            <v>725 - Debt asset level - secured, floating non amortizing</v>
          </cell>
        </row>
        <row r="4854">
          <cell r="K4854" t="str">
            <v>750 - Debt - cash liabilities (overdrafts)</v>
          </cell>
        </row>
        <row r="4855">
          <cell r="K4855" t="str">
            <v>770 - Debt - exposure through indirect holdings</v>
          </cell>
        </row>
        <row r="4856">
          <cell r="K4856" t="str">
            <v xml:space="preserve">800 - Other liabilities - forward commitment </v>
          </cell>
        </row>
        <row r="4857">
          <cell r="K4857" t="str">
            <v xml:space="preserve">810 - Other liabilities - minority interests </v>
          </cell>
        </row>
        <row r="4858">
          <cell r="K4858" t="str">
            <v>820 - Other liabilities</v>
          </cell>
        </row>
        <row r="4859">
          <cell r="K4859" t="str">
            <v>1 - Not applicable</v>
          </cell>
        </row>
        <row r="4860">
          <cell r="K4860" t="str">
            <v>2 - Applicable not known</v>
          </cell>
        </row>
        <row r="4861">
          <cell r="K4861" t="str">
            <v>10 - Tenant option</v>
          </cell>
        </row>
        <row r="4862">
          <cell r="K4862" t="str">
            <v>20 - Landlord option</v>
          </cell>
        </row>
        <row r="4863">
          <cell r="K4863" t="str">
            <v>30 - Mutual option</v>
          </cell>
        </row>
        <row r="4864">
          <cell r="K4864" t="str">
            <v>1 - Not applicable</v>
          </cell>
        </row>
        <row r="4865">
          <cell r="K4865" t="str">
            <v>2 - Not known</v>
          </cell>
        </row>
        <row r="4866">
          <cell r="K4866" t="str">
            <v>3 - Applicable not categorized</v>
          </cell>
        </row>
        <row r="4867">
          <cell r="K4867" t="str">
            <v>10 - Lease contract with third party</v>
          </cell>
        </row>
        <row r="4868">
          <cell r="K4868" t="str">
            <v>15 - Lease with option to buy the unit/property at the end of the contract</v>
          </cell>
        </row>
        <row r="4869">
          <cell r="K4869" t="str">
            <v>20 - Owner-occupied</v>
          </cell>
        </row>
        <row r="4870">
          <cell r="K4870" t="str">
            <v>30 - Licence or permit to occupy</v>
          </cell>
        </row>
        <row r="4871">
          <cell r="K4871" t="str">
            <v>40 - Headlease</v>
          </cell>
        </row>
        <row r="4872">
          <cell r="K4872" t="str">
            <v>50 - Unit leased to a tenant in administration</v>
          </cell>
        </row>
        <row r="4873">
          <cell r="K4873" t="str">
            <v>55 - Tenant holding over</v>
          </cell>
        </row>
        <row r="4874">
          <cell r="K4874" t="str">
            <v>60 - Pre-let not on a development</v>
          </cell>
        </row>
        <row r="4875">
          <cell r="K4875" t="str">
            <v xml:space="preserve">61 - Pre-let on a development </v>
          </cell>
        </row>
        <row r="4876">
          <cell r="K4876" t="str">
            <v>62 - Developer guarantee</v>
          </cell>
        </row>
        <row r="4877">
          <cell r="K4877" t="str">
            <v>70 - Vacant unit in a development not yet ready for occupation</v>
          </cell>
        </row>
        <row r="4878">
          <cell r="K4878" t="str">
            <v>71 - Vacant, with intention to remodel prior to letting</v>
          </cell>
        </row>
        <row r="4879">
          <cell r="K4879" t="str">
            <v>72 - Vacant unit with no immediate plans for improvement or letting (difficult configuration, low upkeep)</v>
          </cell>
        </row>
        <row r="4880">
          <cell r="K4880" t="str">
            <v>73 - Vacant, pending  sale</v>
          </cell>
        </row>
        <row r="4881">
          <cell r="K4881" t="str">
            <v>80 - Vacant Unit available for letting</v>
          </cell>
        </row>
        <row r="4882">
          <cell r="K4882" t="str">
            <v>1 - Not applicable</v>
          </cell>
        </row>
        <row r="4883">
          <cell r="K4883" t="str">
            <v>2 - Not known</v>
          </cell>
        </row>
        <row r="4884">
          <cell r="K4884" t="str">
            <v>3 - Applicable not categorized</v>
          </cell>
        </row>
        <row r="4885">
          <cell r="K4885" t="str">
            <v>10 - Gross</v>
          </cell>
        </row>
        <row r="4886">
          <cell r="K4886" t="str">
            <v>20 - Modified gross</v>
          </cell>
        </row>
        <row r="4887">
          <cell r="K4887" t="str">
            <v>30 - Hybrid</v>
          </cell>
        </row>
        <row r="4888">
          <cell r="K4888" t="str">
            <v>40 - Net</v>
          </cell>
        </row>
        <row r="4889">
          <cell r="K4889" t="str">
            <v>1 - Not applicable</v>
          </cell>
        </row>
        <row r="4890">
          <cell r="K4890" t="str">
            <v>2 - Not known</v>
          </cell>
        </row>
        <row r="4891">
          <cell r="K4891" t="str">
            <v>3 - Applicable not categorized</v>
          </cell>
        </row>
        <row r="4892">
          <cell r="K4892" t="str">
            <v>10 - Linked to MRV</v>
          </cell>
        </row>
        <row r="4893">
          <cell r="K4893" t="str">
            <v>20 - Linked to rents received</v>
          </cell>
        </row>
        <row r="4894">
          <cell r="K4894" t="str">
            <v>30 - Linked to inflation (of the country)</v>
          </cell>
        </row>
        <row r="4895">
          <cell r="K4895" t="str">
            <v xml:space="preserve">40 - Indexed to other national index </v>
          </cell>
        </row>
        <row r="4896">
          <cell r="K4896" t="str">
            <v>50 - Indexed to bank rate</v>
          </cell>
        </row>
        <row r="4897">
          <cell r="K4897" t="str">
            <v>60 - Stepped rent</v>
          </cell>
        </row>
        <row r="4898">
          <cell r="K4898" t="str">
            <v>1 - Not applicable</v>
          </cell>
        </row>
        <row r="4899">
          <cell r="K4899" t="str">
            <v>2 - Applicable not known</v>
          </cell>
        </row>
        <row r="4900">
          <cell r="K4900" t="str">
            <v>3 - Applicable not categorized</v>
          </cell>
        </row>
        <row r="4901">
          <cell r="K4901" t="str">
            <v>100 - Retail</v>
          </cell>
        </row>
        <row r="4902">
          <cell r="K4902" t="str">
            <v>500 - Office</v>
          </cell>
        </row>
        <row r="4903">
          <cell r="K4903" t="str">
            <v>600 - Industrial</v>
          </cell>
        </row>
        <row r="4904">
          <cell r="K4904" t="str">
            <v>800 - Hotel</v>
          </cell>
        </row>
        <row r="4905">
          <cell r="K4905" t="str">
            <v>900 - Residential</v>
          </cell>
        </row>
        <row r="4906">
          <cell r="K4906" t="str">
            <v>1000 - Leisure/Entertainment</v>
          </cell>
        </row>
        <row r="4907">
          <cell r="K4907" t="str">
            <v>1500 - Healthcare</v>
          </cell>
        </row>
        <row r="4908">
          <cell r="K4908" t="str">
            <v>1600 - Land</v>
          </cell>
        </row>
        <row r="4909">
          <cell r="K4909" t="str">
            <v>1700 - Parking</v>
          </cell>
        </row>
        <row r="4910">
          <cell r="K4910" t="str">
            <v>1 - Not applicable</v>
          </cell>
        </row>
        <row r="4911">
          <cell r="K4911" t="str">
            <v>2 - Applicable not known</v>
          </cell>
        </row>
        <row r="4912">
          <cell r="K4912" t="str">
            <v>3 - Applicable not categorized</v>
          </cell>
        </row>
        <row r="4913">
          <cell r="K4913" t="str">
            <v>10 - IFRS</v>
          </cell>
        </row>
        <row r="4914">
          <cell r="K4914" t="str">
            <v>20 - Local GAAP</v>
          </cell>
        </row>
        <row r="4915">
          <cell r="K4915" t="str">
            <v>30 - AASB</v>
          </cell>
        </row>
        <row r="4916">
          <cell r="K4916" t="str">
            <v>40 - PCG</v>
          </cell>
        </row>
        <row r="4917">
          <cell r="K4917" t="str">
            <v>50 - GAS</v>
          </cell>
        </row>
        <row r="4918">
          <cell r="K4918" t="str">
            <v>1 - Not applicable</v>
          </cell>
        </row>
        <row r="4919">
          <cell r="K4919" t="str">
            <v>2 - Applicable not known</v>
          </cell>
        </row>
        <row r="4920">
          <cell r="K4920" t="str">
            <v>3 - Applicable not categorized</v>
          </cell>
        </row>
        <row r="4921">
          <cell r="K4921" t="str">
            <v>10 - In house</v>
          </cell>
        </row>
        <row r="4922">
          <cell r="K4922" t="str">
            <v>20 - Third party</v>
          </cell>
        </row>
        <row r="4923">
          <cell r="K4923" t="str">
            <v>1 - Not applicable</v>
          </cell>
        </row>
        <row r="4924">
          <cell r="K4924" t="str">
            <v>2 - Applicable not known</v>
          </cell>
        </row>
        <row r="4925">
          <cell r="K4925" t="str">
            <v>3 - Applicable not categorized</v>
          </cell>
        </row>
        <row r="4926">
          <cell r="K4926" t="str">
            <v>10 - Separate account</v>
          </cell>
        </row>
        <row r="4927">
          <cell r="K4927" t="str">
            <v>20 - Joint Ventures/club deals/syndicates</v>
          </cell>
        </row>
        <row r="4928">
          <cell r="K4928" t="str">
            <v>30 - Commingled</v>
          </cell>
        </row>
        <row r="4929">
          <cell r="K4929" t="str">
            <v>1 - Not applicable</v>
          </cell>
        </row>
        <row r="4930">
          <cell r="K4930" t="str">
            <v>2 - Applicable not known</v>
          </cell>
        </row>
        <row r="4931">
          <cell r="K4931" t="str">
            <v>3 - Applicable not categorized</v>
          </cell>
        </row>
        <row r="4932">
          <cell r="K4932" t="str">
            <v>10 - Specialist - property type</v>
          </cell>
        </row>
        <row r="4933">
          <cell r="K4933" t="str">
            <v>20 - Specialist - geography</v>
          </cell>
        </row>
        <row r="4934">
          <cell r="K4934" t="str">
            <v>30 - Specialist - other</v>
          </cell>
        </row>
        <row r="4935">
          <cell r="K4935" t="str">
            <v>40 - Diversified</v>
          </cell>
        </row>
        <row r="4936">
          <cell r="K4936" t="str">
            <v>1 - Not applicable</v>
          </cell>
        </row>
        <row r="4937">
          <cell r="K4937" t="str">
            <v>2 - External valuation frequency not known, not defined, or non response.</v>
          </cell>
        </row>
        <row r="4938">
          <cell r="K4938" t="str">
            <v>3 - External valuations to be undertaken irregularly or on a frequency not listed below</v>
          </cell>
        </row>
        <row r="4939">
          <cell r="K4939" t="str">
            <v>10 - Daily</v>
          </cell>
        </row>
        <row r="4940">
          <cell r="K4940" t="str">
            <v>20 - Monthly</v>
          </cell>
        </row>
        <row r="4941">
          <cell r="K4941" t="str">
            <v>30 - Quarterly</v>
          </cell>
        </row>
        <row r="4942">
          <cell r="K4942" t="str">
            <v>40 - Bi-annual</v>
          </cell>
        </row>
        <row r="4943">
          <cell r="K4943" t="str">
            <v>50 - Annual</v>
          </cell>
        </row>
        <row r="4944">
          <cell r="K4944" t="str">
            <v>1 - Not applicable</v>
          </cell>
        </row>
        <row r="4945">
          <cell r="K4945" t="str">
            <v>2 - Applicable not known</v>
          </cell>
        </row>
        <row r="4946">
          <cell r="K4946" t="str">
            <v>3 - Applicable not categorized</v>
          </cell>
        </row>
        <row r="4947">
          <cell r="K4947" t="str">
            <v>10 - Corporate</v>
          </cell>
        </row>
        <row r="4948">
          <cell r="K4948" t="str">
            <v>20 - Partnership</v>
          </cell>
        </row>
        <row r="4949">
          <cell r="K4949" t="str">
            <v>30 - Unit Trust</v>
          </cell>
        </row>
        <row r="4950">
          <cell r="K4950" t="str">
            <v>40 - Contract</v>
          </cell>
        </row>
        <row r="4951">
          <cell r="K4951" t="str">
            <v>50 - UCITS</v>
          </cell>
        </row>
        <row r="4952">
          <cell r="K4952" t="str">
            <v>60 - AIF</v>
          </cell>
        </row>
        <row r="4953">
          <cell r="K4953" t="str">
            <v>1 - Not applicable</v>
          </cell>
        </row>
        <row r="4954">
          <cell r="K4954" t="str">
            <v>2 - Applicable not known</v>
          </cell>
        </row>
        <row r="4955">
          <cell r="K4955" t="str">
            <v>3 - Applicable not categorized</v>
          </cell>
        </row>
        <row r="4956">
          <cell r="K4956" t="str">
            <v>10 - Core</v>
          </cell>
        </row>
        <row r="4957">
          <cell r="K4957" t="str">
            <v>15 - Core Plus</v>
          </cell>
        </row>
        <row r="4958">
          <cell r="K4958" t="str">
            <v>20 - Value added</v>
          </cell>
        </row>
        <row r="4959">
          <cell r="K4959" t="str">
            <v>30 - Opportunistic</v>
          </cell>
        </row>
        <row r="4960">
          <cell r="K4960" t="str">
            <v>1 - Not applicable</v>
          </cell>
        </row>
        <row r="4961">
          <cell r="K4961" t="str">
            <v>2 - Applicable not known</v>
          </cell>
        </row>
        <row r="4962">
          <cell r="K4962" t="str">
            <v>3 - Applicable not categorized</v>
          </cell>
        </row>
        <row r="4963">
          <cell r="K4963" t="str">
            <v>10 - REIT</v>
          </cell>
        </row>
        <row r="4964">
          <cell r="K4964" t="str">
            <v>20 - Fully tax transparent</v>
          </cell>
        </row>
        <row r="4965">
          <cell r="K4965" t="str">
            <v>25 - Partly tax transparent</v>
          </cell>
        </row>
        <row r="4966">
          <cell r="K4966" t="str">
            <v>30 - Fully taxed / Not tax transparent</v>
          </cell>
        </row>
        <row r="4967">
          <cell r="K4967" t="str">
            <v>1 - Not applicable</v>
          </cell>
        </row>
        <row r="4968">
          <cell r="K4968" t="str">
            <v>2 - Applicable not known</v>
          </cell>
        </row>
        <row r="4969">
          <cell r="K4969" t="str">
            <v>3 - Applicable not categorized</v>
          </cell>
        </row>
        <row r="4970">
          <cell r="K4970" t="str">
            <v>10 - Listed</v>
          </cell>
        </row>
        <row r="4971">
          <cell r="K4971" t="str">
            <v>20 - Unlisted</v>
          </cell>
        </row>
        <row r="4972">
          <cell r="K4972" t="str">
            <v>1 - Not applicable</v>
          </cell>
        </row>
        <row r="4973">
          <cell r="K4973" t="str">
            <v>2 - Internal valuation frequency not known, not defined, or non response.</v>
          </cell>
        </row>
        <row r="4974">
          <cell r="K4974" t="str">
            <v>3 - Internal valuations to be undertaken irregularly or on a frequency not listed below</v>
          </cell>
        </row>
        <row r="4975">
          <cell r="K4975" t="str">
            <v>10 - Daily</v>
          </cell>
        </row>
        <row r="4976">
          <cell r="K4976" t="str">
            <v>20 - Monthly</v>
          </cell>
        </row>
        <row r="4977">
          <cell r="K4977" t="str">
            <v>30 - Quarterly</v>
          </cell>
        </row>
        <row r="4978">
          <cell r="K4978" t="str">
            <v>40 - Bi-annual</v>
          </cell>
        </row>
        <row r="4979">
          <cell r="K4979" t="str">
            <v>50 - Annual</v>
          </cell>
        </row>
        <row r="4980">
          <cell r="K4980" t="str">
            <v>1 - Not applicable</v>
          </cell>
        </row>
        <row r="4981">
          <cell r="K4981" t="str">
            <v>2 - Applicable not known</v>
          </cell>
        </row>
        <row r="4982">
          <cell r="K4982" t="str">
            <v>3 - Applicable not categorized</v>
          </cell>
        </row>
        <row r="4983">
          <cell r="K4983" t="str">
            <v>10 - Direct</v>
          </cell>
        </row>
        <row r="4984">
          <cell r="K4984" t="str">
            <v>20 - Blend of direct / Indirect</v>
          </cell>
        </row>
        <row r="4985">
          <cell r="K4985" t="str">
            <v>30 - Predominantly Indirect</v>
          </cell>
        </row>
        <row r="4986">
          <cell r="K4986" t="str">
            <v>40 - Other real estate assets</v>
          </cell>
        </row>
        <row r="4987">
          <cell r="K4987" t="str">
            <v>50 - Debt fund</v>
          </cell>
        </row>
        <row r="4988">
          <cell r="K4988" t="str">
            <v>1 - Not applicable</v>
          </cell>
        </row>
        <row r="4989">
          <cell r="K4989" t="str">
            <v>2 - Applicable not known</v>
          </cell>
        </row>
        <row r="4990">
          <cell r="K4990" t="str">
            <v>3 - Applicable not categorized</v>
          </cell>
        </row>
        <row r="4991">
          <cell r="K4991" t="str">
            <v>10 - Pension contributions</v>
          </cell>
        </row>
        <row r="4992">
          <cell r="K4992" t="str">
            <v>20 - Life policies</v>
          </cell>
        </row>
        <row r="4993">
          <cell r="K4993" t="str">
            <v>30 - General insurance</v>
          </cell>
        </row>
        <row r="4994">
          <cell r="K4994" t="str">
            <v>40 - Sovereign wealth</v>
          </cell>
        </row>
        <row r="4995">
          <cell r="K4995" t="str">
            <v>50 - Other public assets</v>
          </cell>
        </row>
        <row r="4996">
          <cell r="K4996" t="str">
            <v xml:space="preserve">60 - Other private investors </v>
          </cell>
        </row>
        <row r="4997">
          <cell r="K4997" t="str">
            <v>70 - Mixed</v>
          </cell>
        </row>
        <row r="4998">
          <cell r="K4998" t="str">
            <v>80 - Charities</v>
          </cell>
        </row>
        <row r="4999">
          <cell r="K4999" t="str">
            <v>85 - Housing associations</v>
          </cell>
        </row>
        <row r="5000">
          <cell r="K5000" t="str">
            <v>1 - Not applicable</v>
          </cell>
        </row>
        <row r="5001">
          <cell r="K5001" t="str">
            <v>2 - Not known</v>
          </cell>
        </row>
        <row r="5002">
          <cell r="K5002" t="str">
            <v>3 - Applicable not categorized</v>
          </cell>
        </row>
        <row r="5003">
          <cell r="K5003" t="str">
            <v>101 - January</v>
          </cell>
        </row>
        <row r="5004">
          <cell r="K5004" t="str">
            <v>102 - February</v>
          </cell>
        </row>
        <row r="5005">
          <cell r="K5005" t="str">
            <v>103 - March</v>
          </cell>
        </row>
        <row r="5006">
          <cell r="K5006" t="str">
            <v>104 - April</v>
          </cell>
        </row>
        <row r="5007">
          <cell r="K5007" t="str">
            <v>105 - May</v>
          </cell>
        </row>
        <row r="5008">
          <cell r="K5008" t="str">
            <v>106 - June</v>
          </cell>
        </row>
        <row r="5009">
          <cell r="K5009" t="str">
            <v>107 - July</v>
          </cell>
        </row>
        <row r="5010">
          <cell r="K5010" t="str">
            <v>108 - August</v>
          </cell>
        </row>
        <row r="5011">
          <cell r="K5011" t="str">
            <v>109 - September</v>
          </cell>
        </row>
        <row r="5012">
          <cell r="K5012" t="str">
            <v>110 - October</v>
          </cell>
        </row>
        <row r="5013">
          <cell r="K5013" t="str">
            <v>111 - November</v>
          </cell>
        </row>
        <row r="5014">
          <cell r="K5014" t="str">
            <v>112 - December</v>
          </cell>
        </row>
        <row r="5015">
          <cell r="K5015" t="str">
            <v>1 - Not applicable</v>
          </cell>
        </row>
        <row r="5016">
          <cell r="K5016" t="str">
            <v>2 - Applicable not known</v>
          </cell>
        </row>
        <row r="5017">
          <cell r="K5017" t="str">
            <v>3 - Applicable not categorized</v>
          </cell>
        </row>
        <row r="5018">
          <cell r="K5018" t="str">
            <v>10 - Open</v>
          </cell>
        </row>
        <row r="5019">
          <cell r="K5019" t="str">
            <v>20 - Closed</v>
          </cell>
        </row>
        <row r="5020">
          <cell r="K5020" t="str">
            <v>30 - Semi-open</v>
          </cell>
        </row>
        <row r="5021">
          <cell r="K5021" t="str">
            <v>1 - Not applicable</v>
          </cell>
        </row>
        <row r="5022">
          <cell r="K5022" t="str">
            <v>2 - Applicable not known</v>
          </cell>
        </row>
        <row r="5023">
          <cell r="K5023" t="str">
            <v>3 - Applicable not categorized</v>
          </cell>
        </row>
        <row r="5024">
          <cell r="K5024" t="str">
            <v>10 - Professional/ expert investors</v>
          </cell>
        </row>
        <row r="5025">
          <cell r="K5025" t="str">
            <v>20 - Non-professional/ retail investors</v>
          </cell>
        </row>
        <row r="5026">
          <cell r="K5026" t="str">
            <v xml:space="preserve">30 - Mix </v>
          </cell>
        </row>
        <row r="5226">
          <cell r="K5226" t="str">
            <v>ABW - Aruba</v>
          </cell>
        </row>
        <row r="5227">
          <cell r="K5227" t="str">
            <v>AFG - Afghanistan</v>
          </cell>
        </row>
        <row r="5228">
          <cell r="K5228" t="str">
            <v>AGO - Angola</v>
          </cell>
        </row>
        <row r="5229">
          <cell r="K5229" t="str">
            <v>AIA - Anguilla</v>
          </cell>
        </row>
        <row r="5230">
          <cell r="K5230" t="str">
            <v>ALA - Aland Islands</v>
          </cell>
        </row>
        <row r="5231">
          <cell r="K5231" t="str">
            <v>ALB - Albania</v>
          </cell>
        </row>
        <row r="5232">
          <cell r="K5232" t="str">
            <v>AND - Andorra</v>
          </cell>
        </row>
        <row r="5233">
          <cell r="K5233" t="str">
            <v>ANT - Netherlands Antilles</v>
          </cell>
        </row>
        <row r="5234">
          <cell r="K5234" t="str">
            <v>ARE - United Arab Emirates</v>
          </cell>
        </row>
        <row r="5235">
          <cell r="K5235" t="str">
            <v>ARG - Argentina</v>
          </cell>
        </row>
        <row r="5236">
          <cell r="K5236" t="str">
            <v>ARM - Armenia</v>
          </cell>
        </row>
        <row r="5237">
          <cell r="K5237" t="str">
            <v>ASM - American Samoa</v>
          </cell>
        </row>
        <row r="5238">
          <cell r="K5238" t="str">
            <v>ATA - Antarctica</v>
          </cell>
        </row>
        <row r="5239">
          <cell r="K5239" t="str">
            <v>ATF - French Southern Territories</v>
          </cell>
        </row>
        <row r="5240">
          <cell r="K5240" t="str">
            <v>ATG - Antigua and Barbuda</v>
          </cell>
        </row>
        <row r="5241">
          <cell r="K5241" t="str">
            <v>AUS - Australia</v>
          </cell>
        </row>
        <row r="5242">
          <cell r="K5242" t="str">
            <v>AUT - Austria</v>
          </cell>
        </row>
        <row r="5243">
          <cell r="K5243" t="str">
            <v>AZE - Azerbaijan</v>
          </cell>
        </row>
        <row r="5244">
          <cell r="K5244" t="str">
            <v>BDI - Burundi</v>
          </cell>
        </row>
        <row r="5245">
          <cell r="K5245" t="str">
            <v>BEL - Belgium</v>
          </cell>
        </row>
        <row r="5246">
          <cell r="K5246" t="str">
            <v>BEN - Benin</v>
          </cell>
        </row>
        <row r="5247">
          <cell r="K5247" t="str">
            <v>BFA - Burkina Faso</v>
          </cell>
        </row>
        <row r="5248">
          <cell r="K5248" t="str">
            <v>BGD - Bangladesh</v>
          </cell>
        </row>
        <row r="5249">
          <cell r="K5249" t="str">
            <v>BGR - Bulgaria</v>
          </cell>
        </row>
        <row r="5250">
          <cell r="K5250" t="str">
            <v>BHR - Bahrain</v>
          </cell>
        </row>
        <row r="5251">
          <cell r="K5251" t="str">
            <v>BHS - Bahamas</v>
          </cell>
        </row>
        <row r="5252">
          <cell r="K5252" t="str">
            <v>BIH - Bosnia and Herzegovina</v>
          </cell>
        </row>
        <row r="5253">
          <cell r="K5253" t="str">
            <v>BLM - Saint-Barthélemy</v>
          </cell>
        </row>
        <row r="5254">
          <cell r="K5254" t="str">
            <v>BLR - Belarus</v>
          </cell>
        </row>
        <row r="5255">
          <cell r="K5255" t="str">
            <v>BLZ - Belize</v>
          </cell>
        </row>
        <row r="5256">
          <cell r="K5256" t="str">
            <v>BMU - Bermuda</v>
          </cell>
        </row>
        <row r="5257">
          <cell r="K5257" t="str">
            <v>BOL - Bolivia</v>
          </cell>
        </row>
        <row r="5258">
          <cell r="K5258" t="str">
            <v>BRA - Brazil</v>
          </cell>
        </row>
        <row r="5259">
          <cell r="K5259" t="str">
            <v>BRB - Barbados</v>
          </cell>
        </row>
        <row r="5260">
          <cell r="K5260" t="str">
            <v>BRN - Brunei Darussalam</v>
          </cell>
        </row>
        <row r="5261">
          <cell r="K5261" t="str">
            <v>BTN - Bhutan</v>
          </cell>
        </row>
        <row r="5262">
          <cell r="K5262" t="str">
            <v>BVT - Bouvet Island</v>
          </cell>
        </row>
        <row r="5263">
          <cell r="K5263" t="str">
            <v>BWA - Botswana</v>
          </cell>
        </row>
        <row r="5264">
          <cell r="K5264" t="str">
            <v>CAF - Central African Republic</v>
          </cell>
        </row>
        <row r="5265">
          <cell r="K5265" t="str">
            <v>CAN - Canada</v>
          </cell>
        </row>
        <row r="5266">
          <cell r="K5266" t="str">
            <v>CCK - Cocos (Keeling) Islands</v>
          </cell>
        </row>
        <row r="5267">
          <cell r="K5267" t="str">
            <v>CHE - Switzerland</v>
          </cell>
        </row>
        <row r="5268">
          <cell r="K5268" t="str">
            <v>CHL - Chile</v>
          </cell>
        </row>
        <row r="5269">
          <cell r="K5269" t="str">
            <v>CHN - China</v>
          </cell>
        </row>
        <row r="5270">
          <cell r="K5270" t="str">
            <v>CIV - Côte d'Ivoire</v>
          </cell>
        </row>
        <row r="5271">
          <cell r="K5271" t="str">
            <v>CMR - Cameroon</v>
          </cell>
        </row>
        <row r="5272">
          <cell r="K5272" t="str">
            <v>COD - Congo, Democratic Republic of the</v>
          </cell>
        </row>
        <row r="5273">
          <cell r="K5273" t="str">
            <v>COG - Congo (Brazzaville)</v>
          </cell>
        </row>
        <row r="5274">
          <cell r="K5274" t="str">
            <v xml:space="preserve">COK - Cook Islands </v>
          </cell>
        </row>
        <row r="5275">
          <cell r="K5275" t="str">
            <v>COL - Colombia</v>
          </cell>
        </row>
        <row r="5276">
          <cell r="K5276" t="str">
            <v>COM - Comoros</v>
          </cell>
        </row>
        <row r="5277">
          <cell r="K5277" t="str">
            <v>CPV - Cape Verde</v>
          </cell>
        </row>
        <row r="5278">
          <cell r="K5278" t="str">
            <v>CRI - Costa Rica</v>
          </cell>
        </row>
        <row r="5279">
          <cell r="K5279" t="str">
            <v>CUB - Cuba</v>
          </cell>
        </row>
        <row r="5280">
          <cell r="K5280" t="str">
            <v>CXR - Christmas Island</v>
          </cell>
        </row>
        <row r="5281">
          <cell r="K5281" t="str">
            <v xml:space="preserve">CYM - Cayman Islands </v>
          </cell>
        </row>
        <row r="5282">
          <cell r="K5282" t="str">
            <v>CYP - Cyprus</v>
          </cell>
        </row>
        <row r="5283">
          <cell r="K5283" t="str">
            <v>CZE - Czech Republic</v>
          </cell>
        </row>
        <row r="5284">
          <cell r="K5284" t="str">
            <v>DEU - Germany</v>
          </cell>
        </row>
        <row r="5285">
          <cell r="K5285" t="str">
            <v>DJI - Djibouti</v>
          </cell>
        </row>
        <row r="5286">
          <cell r="K5286" t="str">
            <v>DMA - Dominica</v>
          </cell>
        </row>
        <row r="5287">
          <cell r="K5287" t="str">
            <v>DNK - Denmark</v>
          </cell>
        </row>
        <row r="5288">
          <cell r="K5288" t="str">
            <v>DOM - Dominican Republic</v>
          </cell>
        </row>
        <row r="5289">
          <cell r="K5289" t="str">
            <v>DZA - Algeria</v>
          </cell>
        </row>
        <row r="5290">
          <cell r="K5290" t="str">
            <v>ECU - Ecuador</v>
          </cell>
        </row>
        <row r="5291">
          <cell r="K5291" t="str">
            <v>EGY - Egypt</v>
          </cell>
        </row>
        <row r="5292">
          <cell r="K5292" t="str">
            <v>ERI - Eritrea</v>
          </cell>
        </row>
        <row r="5293">
          <cell r="K5293" t="str">
            <v>ESH - Western Sahara</v>
          </cell>
        </row>
        <row r="5294">
          <cell r="K5294" t="str">
            <v>ESP - Spain</v>
          </cell>
        </row>
        <row r="5295">
          <cell r="K5295" t="str">
            <v>EST - Estonia</v>
          </cell>
        </row>
        <row r="5296">
          <cell r="K5296" t="str">
            <v>ETH - Ethiopia</v>
          </cell>
        </row>
        <row r="5297">
          <cell r="K5297" t="str">
            <v>FIN - Finland</v>
          </cell>
        </row>
        <row r="5298">
          <cell r="K5298" t="str">
            <v>FJI - Fiji</v>
          </cell>
        </row>
        <row r="5299">
          <cell r="K5299" t="str">
            <v xml:space="preserve">FLK - Falkland Islands (Malvinas) </v>
          </cell>
        </row>
        <row r="5300">
          <cell r="K5300" t="str">
            <v>FRA - France</v>
          </cell>
        </row>
        <row r="5301">
          <cell r="K5301" t="str">
            <v>FRO - Faroe Islands</v>
          </cell>
        </row>
        <row r="5302">
          <cell r="K5302" t="str">
            <v>FSM - Micronesia, Federated States of</v>
          </cell>
        </row>
        <row r="5303">
          <cell r="K5303" t="str">
            <v>GAB - Gabon</v>
          </cell>
        </row>
        <row r="5304">
          <cell r="K5304" t="str">
            <v>GBR - United Kingdom</v>
          </cell>
        </row>
        <row r="5305">
          <cell r="K5305" t="str">
            <v>GEO - Georgia</v>
          </cell>
        </row>
        <row r="5306">
          <cell r="K5306" t="str">
            <v>GGY - Guernsey</v>
          </cell>
        </row>
        <row r="5307">
          <cell r="K5307" t="str">
            <v>GHA - Ghana</v>
          </cell>
        </row>
        <row r="5308">
          <cell r="K5308" t="str">
            <v xml:space="preserve">GIB - Gibraltar </v>
          </cell>
        </row>
        <row r="5309">
          <cell r="K5309" t="str">
            <v>GIN - Guinea</v>
          </cell>
        </row>
        <row r="5310">
          <cell r="K5310" t="str">
            <v>GLP - Guadeloupe</v>
          </cell>
        </row>
        <row r="5311">
          <cell r="K5311" t="str">
            <v>GMB - Gambia</v>
          </cell>
        </row>
        <row r="5312">
          <cell r="K5312" t="str">
            <v>GNB - Guinea-Bissau</v>
          </cell>
        </row>
        <row r="5313">
          <cell r="K5313" t="str">
            <v>GNQ - Equatorial Guinea</v>
          </cell>
        </row>
        <row r="5314">
          <cell r="K5314" t="str">
            <v>GRC - Greece</v>
          </cell>
        </row>
        <row r="5315">
          <cell r="K5315" t="str">
            <v>GRD - Grenada</v>
          </cell>
        </row>
        <row r="5316">
          <cell r="K5316" t="str">
            <v>GRL - Greenland</v>
          </cell>
        </row>
        <row r="5317">
          <cell r="K5317" t="str">
            <v>GTM - Guatemala</v>
          </cell>
        </row>
        <row r="5318">
          <cell r="K5318" t="str">
            <v>GUF - French Guiana</v>
          </cell>
        </row>
        <row r="5319">
          <cell r="K5319" t="str">
            <v>GUM - Guam</v>
          </cell>
        </row>
        <row r="5320">
          <cell r="K5320" t="str">
            <v>GUY - Guyana</v>
          </cell>
        </row>
        <row r="5321">
          <cell r="K5321" t="str">
            <v>HKG - Hong Kong, Special Administrative Region of China</v>
          </cell>
        </row>
        <row r="5322">
          <cell r="K5322" t="str">
            <v>HMD - Heard Island and Mcdonald Islands</v>
          </cell>
        </row>
        <row r="5323">
          <cell r="K5323" t="str">
            <v>HND - Honduras</v>
          </cell>
        </row>
        <row r="5324">
          <cell r="K5324" t="str">
            <v>HRV - Croatia</v>
          </cell>
        </row>
        <row r="5325">
          <cell r="K5325" t="str">
            <v>HTI - Haiti</v>
          </cell>
        </row>
        <row r="5326">
          <cell r="K5326" t="str">
            <v>HUN - Hungary</v>
          </cell>
        </row>
        <row r="5327">
          <cell r="K5327" t="str">
            <v>IDN - Indonesia</v>
          </cell>
        </row>
        <row r="5328">
          <cell r="K5328" t="str">
            <v xml:space="preserve">IMN - Isle of Man </v>
          </cell>
        </row>
        <row r="5329">
          <cell r="K5329" t="str">
            <v>IND - India</v>
          </cell>
        </row>
        <row r="5330">
          <cell r="K5330" t="str">
            <v>IOT - British Indian Ocean Territory</v>
          </cell>
        </row>
        <row r="5331">
          <cell r="K5331" t="str">
            <v>IRL - Ireland</v>
          </cell>
        </row>
        <row r="5332">
          <cell r="K5332" t="str">
            <v>IRN - Iran, Islamic Republic of</v>
          </cell>
        </row>
        <row r="5333">
          <cell r="K5333" t="str">
            <v>IRQ - Iraq</v>
          </cell>
        </row>
        <row r="5334">
          <cell r="K5334" t="str">
            <v>ISL - Iceland</v>
          </cell>
        </row>
        <row r="5335">
          <cell r="K5335" t="str">
            <v>ISR - Israel</v>
          </cell>
        </row>
        <row r="5336">
          <cell r="K5336" t="str">
            <v>ITA - Italy</v>
          </cell>
        </row>
        <row r="5337">
          <cell r="K5337" t="str">
            <v>JAM - Jamaica</v>
          </cell>
        </row>
        <row r="5338">
          <cell r="K5338" t="str">
            <v>JEY - Jersey</v>
          </cell>
        </row>
        <row r="5339">
          <cell r="K5339" t="str">
            <v>JOR - Jordan</v>
          </cell>
        </row>
        <row r="5340">
          <cell r="K5340" t="str">
            <v>JPN - Japan</v>
          </cell>
        </row>
        <row r="5341">
          <cell r="K5341" t="str">
            <v>KAZ - Kazakhstan</v>
          </cell>
        </row>
        <row r="5342">
          <cell r="K5342" t="str">
            <v>KEN - Kenya</v>
          </cell>
        </row>
        <row r="5343">
          <cell r="K5343" t="str">
            <v>KGZ - Kyrgyzstan</v>
          </cell>
        </row>
        <row r="5344">
          <cell r="K5344" t="str">
            <v>KHM - Cambodia</v>
          </cell>
        </row>
        <row r="5345">
          <cell r="K5345" t="str">
            <v>KIR - Kiribati</v>
          </cell>
        </row>
        <row r="5346">
          <cell r="K5346" t="str">
            <v>KNA - Saint Kitts and Nevis</v>
          </cell>
        </row>
        <row r="5347">
          <cell r="K5347" t="str">
            <v>KOR - Korea, Republic of</v>
          </cell>
        </row>
        <row r="5348">
          <cell r="K5348" t="str">
            <v>KWT - Kuwait</v>
          </cell>
        </row>
        <row r="5349">
          <cell r="K5349" t="str">
            <v>LAO - Lao PDR</v>
          </cell>
        </row>
        <row r="5350">
          <cell r="K5350" t="str">
            <v>LBN - Lebanon</v>
          </cell>
        </row>
        <row r="5351">
          <cell r="K5351" t="str">
            <v>LBR - Liberia</v>
          </cell>
        </row>
        <row r="5352">
          <cell r="K5352" t="str">
            <v>LBY - Libya</v>
          </cell>
        </row>
        <row r="5353">
          <cell r="K5353" t="str">
            <v>LCA - Saint Lucia</v>
          </cell>
        </row>
        <row r="5354">
          <cell r="K5354" t="str">
            <v>LIE - Liechtenstein</v>
          </cell>
        </row>
        <row r="5355">
          <cell r="K5355" t="str">
            <v>LKA - Sri Lanka</v>
          </cell>
        </row>
        <row r="5356">
          <cell r="K5356" t="str">
            <v>LSO - Lesotho</v>
          </cell>
        </row>
        <row r="5357">
          <cell r="K5357" t="str">
            <v>LTU - Lithuania</v>
          </cell>
        </row>
        <row r="5358">
          <cell r="K5358" t="str">
            <v>LUX - Luxembourg</v>
          </cell>
        </row>
        <row r="5359">
          <cell r="K5359" t="str">
            <v>LVA - Latvia</v>
          </cell>
        </row>
        <row r="5360">
          <cell r="K5360" t="str">
            <v>MAC - Macao, Special Administrative Region of China</v>
          </cell>
        </row>
        <row r="5361">
          <cell r="K5361" t="str">
            <v>MAF - Saint-Martin (French part)</v>
          </cell>
        </row>
        <row r="5362">
          <cell r="K5362" t="str">
            <v>MAR - Morocco</v>
          </cell>
        </row>
        <row r="5363">
          <cell r="K5363" t="str">
            <v>MCO - Monaco</v>
          </cell>
        </row>
        <row r="5364">
          <cell r="K5364" t="str">
            <v>MDA - Moldova</v>
          </cell>
        </row>
        <row r="5365">
          <cell r="K5365" t="str">
            <v>MDG - Madagascar</v>
          </cell>
        </row>
        <row r="5366">
          <cell r="K5366" t="str">
            <v>MDV - Maldives</v>
          </cell>
        </row>
        <row r="5367">
          <cell r="K5367" t="str">
            <v>MEX - Mexico</v>
          </cell>
        </row>
        <row r="5368">
          <cell r="K5368" t="str">
            <v>MHL - Marshall Islands</v>
          </cell>
        </row>
        <row r="5369">
          <cell r="K5369" t="str">
            <v>MKD - Macedonia, Republic of</v>
          </cell>
        </row>
        <row r="5370">
          <cell r="K5370" t="str">
            <v>MLI - Mali</v>
          </cell>
        </row>
        <row r="5371">
          <cell r="K5371" t="str">
            <v>MLT - Malta</v>
          </cell>
        </row>
        <row r="5372">
          <cell r="K5372" t="str">
            <v>MMR - Myanmar</v>
          </cell>
        </row>
        <row r="5373">
          <cell r="K5373" t="str">
            <v>MNE - Montenegro</v>
          </cell>
        </row>
        <row r="5374">
          <cell r="K5374" t="str">
            <v>MNG - Mongolia</v>
          </cell>
        </row>
        <row r="5375">
          <cell r="K5375" t="str">
            <v>MNP - Northern Mariana Islands</v>
          </cell>
        </row>
        <row r="5376">
          <cell r="K5376" t="str">
            <v>MOZ - Mozambique</v>
          </cell>
        </row>
        <row r="5377">
          <cell r="K5377" t="str">
            <v>MRT - Mauritania</v>
          </cell>
        </row>
        <row r="5378">
          <cell r="K5378" t="str">
            <v>MSR - Montserrat</v>
          </cell>
        </row>
        <row r="5379">
          <cell r="K5379" t="str">
            <v>MTQ - Martinique</v>
          </cell>
        </row>
        <row r="5380">
          <cell r="K5380" t="str">
            <v>MUS - Mauritius</v>
          </cell>
        </row>
        <row r="5381">
          <cell r="K5381" t="str">
            <v>MWI - Malawi</v>
          </cell>
        </row>
        <row r="5382">
          <cell r="K5382" t="str">
            <v>MYS - Malaysia</v>
          </cell>
        </row>
        <row r="5383">
          <cell r="K5383" t="str">
            <v>MYT - Mayotte</v>
          </cell>
        </row>
        <row r="5384">
          <cell r="K5384" t="str">
            <v>NAM - Namibia</v>
          </cell>
        </row>
        <row r="5385">
          <cell r="K5385" t="str">
            <v>NCL - New Caledonia</v>
          </cell>
        </row>
        <row r="5386">
          <cell r="K5386" t="str">
            <v>NER - Niger</v>
          </cell>
        </row>
        <row r="5387">
          <cell r="K5387" t="str">
            <v>NFK - Norfolk Island</v>
          </cell>
        </row>
        <row r="5388">
          <cell r="K5388" t="str">
            <v>NGA - Nigeria</v>
          </cell>
        </row>
        <row r="5389">
          <cell r="K5389" t="str">
            <v>NIC - Nicaragua</v>
          </cell>
        </row>
        <row r="5390">
          <cell r="K5390" t="str">
            <v xml:space="preserve">NIU - Niue </v>
          </cell>
        </row>
        <row r="5391">
          <cell r="K5391" t="str">
            <v>NLD - Netherlands</v>
          </cell>
        </row>
        <row r="5392">
          <cell r="K5392" t="str">
            <v>NOR - Norway</v>
          </cell>
        </row>
        <row r="5393">
          <cell r="K5393" t="str">
            <v>NPL - Nepal</v>
          </cell>
        </row>
        <row r="5394">
          <cell r="K5394" t="str">
            <v>NRU - Nauru</v>
          </cell>
        </row>
        <row r="5395">
          <cell r="K5395" t="str">
            <v>NZL - New Zealand</v>
          </cell>
        </row>
        <row r="5396">
          <cell r="K5396" t="str">
            <v>OMN - Oman</v>
          </cell>
        </row>
        <row r="5397">
          <cell r="K5397" t="str">
            <v>PAK - Pakistan</v>
          </cell>
        </row>
        <row r="5398">
          <cell r="K5398" t="str">
            <v>PAN - Panama</v>
          </cell>
        </row>
        <row r="5399">
          <cell r="K5399" t="str">
            <v>PCN - Pitcairn</v>
          </cell>
        </row>
        <row r="5400">
          <cell r="K5400" t="str">
            <v>PER - Peru</v>
          </cell>
        </row>
        <row r="5401">
          <cell r="K5401" t="str">
            <v>PHL - Philippines</v>
          </cell>
        </row>
        <row r="5402">
          <cell r="K5402" t="str">
            <v>PLW - Palau</v>
          </cell>
        </row>
        <row r="5403">
          <cell r="K5403" t="str">
            <v>PNG - Papua New Guinea</v>
          </cell>
        </row>
        <row r="5404">
          <cell r="K5404" t="str">
            <v>POL - Poland</v>
          </cell>
        </row>
        <row r="5405">
          <cell r="K5405" t="str">
            <v>PRI - Puerto Rico</v>
          </cell>
        </row>
        <row r="5406">
          <cell r="K5406" t="str">
            <v>PRK - Korea, Democratic People's Republic of</v>
          </cell>
        </row>
        <row r="5407">
          <cell r="K5407" t="str">
            <v>PRT - Portugal</v>
          </cell>
        </row>
        <row r="5408">
          <cell r="K5408" t="str">
            <v>PRY - Paraguay</v>
          </cell>
        </row>
        <row r="5409">
          <cell r="K5409" t="str">
            <v>PSE - Palestinian Territory, Occupied</v>
          </cell>
        </row>
        <row r="5410">
          <cell r="K5410" t="str">
            <v>PYF - French Polynesia</v>
          </cell>
        </row>
        <row r="5411">
          <cell r="K5411" t="str">
            <v>QAT - Qatar</v>
          </cell>
        </row>
        <row r="5412">
          <cell r="K5412" t="str">
            <v>REU - Réunion</v>
          </cell>
        </row>
        <row r="5413">
          <cell r="K5413" t="str">
            <v>ROU - Romania</v>
          </cell>
        </row>
        <row r="5414">
          <cell r="K5414" t="str">
            <v>RUS - Russian Federation</v>
          </cell>
        </row>
        <row r="5415">
          <cell r="K5415" t="str">
            <v>RWA - Rwanda</v>
          </cell>
        </row>
        <row r="5416">
          <cell r="K5416" t="str">
            <v>SAU - Saudi Arabia</v>
          </cell>
        </row>
        <row r="5417">
          <cell r="K5417" t="str">
            <v>SDN - Sudan</v>
          </cell>
        </row>
        <row r="5418">
          <cell r="K5418" t="str">
            <v>SEN - Senegal</v>
          </cell>
        </row>
        <row r="5419">
          <cell r="K5419" t="str">
            <v>SGP - Singapore</v>
          </cell>
        </row>
        <row r="5420">
          <cell r="K5420" t="str">
            <v>SGS - South Georgia and the South Sandwich Islands</v>
          </cell>
        </row>
        <row r="5421">
          <cell r="K5421" t="str">
            <v>SHN - Saint Helena</v>
          </cell>
        </row>
        <row r="5422">
          <cell r="K5422" t="str">
            <v xml:space="preserve">SJM - Svalbard and Jan Mayen Islands </v>
          </cell>
        </row>
        <row r="5423">
          <cell r="K5423" t="str">
            <v>SLB - Solomon Islands</v>
          </cell>
        </row>
        <row r="5424">
          <cell r="K5424" t="str">
            <v>SLE - Sierra Leone</v>
          </cell>
        </row>
        <row r="5425">
          <cell r="K5425" t="str">
            <v>SLV - El Salvador</v>
          </cell>
        </row>
        <row r="5426">
          <cell r="K5426" t="str">
            <v>SMR - San Marino</v>
          </cell>
        </row>
        <row r="5427">
          <cell r="K5427" t="str">
            <v>SOM - Somalia</v>
          </cell>
        </row>
        <row r="5428">
          <cell r="K5428" t="str">
            <v xml:space="preserve">SPM - Saint Pierre and Miquelon </v>
          </cell>
        </row>
        <row r="5429">
          <cell r="K5429" t="str">
            <v>SRB - Serbia</v>
          </cell>
        </row>
        <row r="5430">
          <cell r="K5430" t="str">
            <v>SSD - South Sudan</v>
          </cell>
        </row>
        <row r="5431">
          <cell r="K5431" t="str">
            <v>STP - Sao Tome and Principe</v>
          </cell>
        </row>
        <row r="5432">
          <cell r="K5432" t="str">
            <v xml:space="preserve">SUR - Suriname </v>
          </cell>
        </row>
        <row r="5433">
          <cell r="K5433" t="str">
            <v>SVK - Slovakia</v>
          </cell>
        </row>
        <row r="5434">
          <cell r="K5434" t="str">
            <v>SVN - Slovenia</v>
          </cell>
        </row>
        <row r="5435">
          <cell r="K5435" t="str">
            <v>SWE - Sweden</v>
          </cell>
        </row>
        <row r="5436">
          <cell r="K5436" t="str">
            <v>SWZ - Swaziland</v>
          </cell>
        </row>
        <row r="5437">
          <cell r="K5437" t="str">
            <v>SYC - Seychelles</v>
          </cell>
        </row>
        <row r="5438">
          <cell r="K5438" t="str">
            <v>SYR - Syrian Arab Republic (Syria)</v>
          </cell>
        </row>
        <row r="5439">
          <cell r="K5439" t="str">
            <v xml:space="preserve">TCA - Turks and Caicos Islands </v>
          </cell>
        </row>
        <row r="5440">
          <cell r="K5440" t="str">
            <v>TCD - Chad</v>
          </cell>
        </row>
        <row r="5441">
          <cell r="K5441" t="str">
            <v>TGO - Togo</v>
          </cell>
        </row>
        <row r="5442">
          <cell r="K5442" t="str">
            <v>THA - Thailand</v>
          </cell>
        </row>
        <row r="5443">
          <cell r="K5443" t="str">
            <v>TJK - Tajikistan</v>
          </cell>
        </row>
        <row r="5444">
          <cell r="K5444" t="str">
            <v xml:space="preserve">TKL - Tokelau </v>
          </cell>
        </row>
        <row r="5445">
          <cell r="K5445" t="str">
            <v>TKM - Turkmenistan</v>
          </cell>
        </row>
        <row r="5446">
          <cell r="K5446" t="str">
            <v>TLS - Timor-Leste</v>
          </cell>
        </row>
        <row r="5447">
          <cell r="K5447" t="str">
            <v>TON - Tonga</v>
          </cell>
        </row>
        <row r="5448">
          <cell r="K5448" t="str">
            <v>TTO - Trinidad and Tobago</v>
          </cell>
        </row>
        <row r="5449">
          <cell r="K5449" t="str">
            <v>TUN - Tunisia</v>
          </cell>
        </row>
        <row r="5450">
          <cell r="K5450" t="str">
            <v>TUR - Turkey</v>
          </cell>
        </row>
        <row r="5451">
          <cell r="K5451" t="str">
            <v>TUV - Tuvalu</v>
          </cell>
        </row>
        <row r="5452">
          <cell r="K5452" t="str">
            <v>TWN - Taiwan, Republic of China</v>
          </cell>
        </row>
        <row r="5453">
          <cell r="K5453" t="str">
            <v>TZA - Tanzania , United Republic of</v>
          </cell>
        </row>
        <row r="5454">
          <cell r="K5454" t="str">
            <v>UGA - Uganda</v>
          </cell>
        </row>
        <row r="5455">
          <cell r="K5455" t="str">
            <v>UKR - Ukraine</v>
          </cell>
        </row>
        <row r="5456">
          <cell r="K5456" t="str">
            <v>UMI - United States Minor Outlying Islands</v>
          </cell>
        </row>
        <row r="5457">
          <cell r="K5457" t="str">
            <v>URY - Uruguay</v>
          </cell>
        </row>
        <row r="5458">
          <cell r="K5458" t="str">
            <v>USA - United States of America</v>
          </cell>
        </row>
        <row r="5459">
          <cell r="K5459" t="str">
            <v>UZB - Uzbekistan</v>
          </cell>
        </row>
        <row r="5460">
          <cell r="K5460" t="str">
            <v>VAT - Holy See (Vatican City State)</v>
          </cell>
        </row>
        <row r="5461">
          <cell r="K5461" t="str">
            <v>VCT - Saint Vincent and Grenadines</v>
          </cell>
        </row>
        <row r="5462">
          <cell r="K5462" t="str">
            <v>VEN - Venezuela (Bolivarian Republic of)</v>
          </cell>
        </row>
        <row r="5463">
          <cell r="K5463" t="str">
            <v>VGB - British Virgin Islands</v>
          </cell>
        </row>
        <row r="5464">
          <cell r="K5464" t="str">
            <v>VIR - Virgin Islands, US</v>
          </cell>
        </row>
        <row r="5465">
          <cell r="K5465" t="str">
            <v>VNM - Vietnam</v>
          </cell>
        </row>
        <row r="5466">
          <cell r="K5466" t="str">
            <v>VUT - Vanuatu</v>
          </cell>
        </row>
        <row r="5467">
          <cell r="K5467" t="str">
            <v xml:space="preserve">WLF - Wallis and Futuna Islands </v>
          </cell>
        </row>
        <row r="5468">
          <cell r="K5468" t="str">
            <v>WSM - Samoa</v>
          </cell>
        </row>
        <row r="5469">
          <cell r="K5469" t="str">
            <v>YEM - Yemen</v>
          </cell>
        </row>
        <row r="5470">
          <cell r="K5470" t="str">
            <v>ZAF - South Africa</v>
          </cell>
        </row>
        <row r="5471">
          <cell r="K5471" t="str">
            <v>ZMB - Zambia</v>
          </cell>
        </row>
        <row r="5472">
          <cell r="K5472" t="str">
            <v>ZWE - Zimbabwe</v>
          </cell>
        </row>
        <row r="5473">
          <cell r="K5473" t="str">
            <v>ABW - Aruba</v>
          </cell>
        </row>
        <row r="5474">
          <cell r="K5474" t="str">
            <v>AFG - Afghanistan</v>
          </cell>
        </row>
        <row r="5475">
          <cell r="K5475" t="str">
            <v>AGO - Angola</v>
          </cell>
        </row>
        <row r="5476">
          <cell r="K5476" t="str">
            <v>AIA - Anguilla</v>
          </cell>
        </row>
        <row r="5477">
          <cell r="K5477" t="str">
            <v>ALA - Aland Islands</v>
          </cell>
        </row>
        <row r="5478">
          <cell r="K5478" t="str">
            <v>ALB - Albania</v>
          </cell>
        </row>
        <row r="5479">
          <cell r="K5479" t="str">
            <v>AND - Andorra</v>
          </cell>
        </row>
        <row r="5480">
          <cell r="K5480" t="str">
            <v>ANT - Netherlands Antilles</v>
          </cell>
        </row>
        <row r="5481">
          <cell r="K5481" t="str">
            <v>ARE - United Arab Emirates</v>
          </cell>
        </row>
        <row r="5482">
          <cell r="K5482" t="str">
            <v>ARG - Argentina</v>
          </cell>
        </row>
        <row r="5483">
          <cell r="K5483" t="str">
            <v>ARM - Armenia</v>
          </cell>
        </row>
        <row r="5484">
          <cell r="K5484" t="str">
            <v>ASM - American Samoa</v>
          </cell>
        </row>
        <row r="5485">
          <cell r="K5485" t="str">
            <v>ATA - Antarctica</v>
          </cell>
        </row>
        <row r="5486">
          <cell r="K5486" t="str">
            <v>ATF - French Southern Territories</v>
          </cell>
        </row>
        <row r="5487">
          <cell r="K5487" t="str">
            <v>ATG - Antigua and Barbuda</v>
          </cell>
        </row>
        <row r="5488">
          <cell r="K5488" t="str">
            <v>AUS - Australia</v>
          </cell>
        </row>
        <row r="5489">
          <cell r="K5489" t="str">
            <v>AUT - Austria</v>
          </cell>
        </row>
        <row r="5490">
          <cell r="K5490" t="str">
            <v>AZE - Azerbaijan</v>
          </cell>
        </row>
        <row r="5491">
          <cell r="K5491" t="str">
            <v>BDI - Burundi</v>
          </cell>
        </row>
        <row r="5492">
          <cell r="K5492" t="str">
            <v>BEL - Belgium</v>
          </cell>
        </row>
        <row r="5493">
          <cell r="K5493" t="str">
            <v>BEN - Benin</v>
          </cell>
        </row>
        <row r="5494">
          <cell r="K5494" t="str">
            <v>BFA - Burkina Faso</v>
          </cell>
        </row>
        <row r="5495">
          <cell r="K5495" t="str">
            <v>BGD - Bangladesh</v>
          </cell>
        </row>
        <row r="5496">
          <cell r="K5496" t="str">
            <v>BGR - Bulgaria</v>
          </cell>
        </row>
        <row r="5497">
          <cell r="K5497" t="str">
            <v>BHR - Bahrain</v>
          </cell>
        </row>
        <row r="5498">
          <cell r="K5498" t="str">
            <v>BHS - Bahamas</v>
          </cell>
        </row>
        <row r="5499">
          <cell r="K5499" t="str">
            <v>BIH - Bosnia and Herzegovina</v>
          </cell>
        </row>
        <row r="5500">
          <cell r="K5500" t="str">
            <v>BLM - Saint-Barthélemy</v>
          </cell>
        </row>
        <row r="5501">
          <cell r="K5501" t="str">
            <v>BLR - Belarus</v>
          </cell>
        </row>
        <row r="5502">
          <cell r="K5502" t="str">
            <v>BLZ - Belize</v>
          </cell>
        </row>
        <row r="5503">
          <cell r="K5503" t="str">
            <v>BMU - Bermuda</v>
          </cell>
        </row>
        <row r="5504">
          <cell r="K5504" t="str">
            <v>BOL - Bolivia</v>
          </cell>
        </row>
        <row r="5505">
          <cell r="K5505" t="str">
            <v>BRA - Brazil</v>
          </cell>
        </row>
        <row r="5506">
          <cell r="K5506" t="str">
            <v>BRB - Barbados</v>
          </cell>
        </row>
        <row r="5507">
          <cell r="K5507" t="str">
            <v>BRN - Brunei Darussalam</v>
          </cell>
        </row>
        <row r="5508">
          <cell r="K5508" t="str">
            <v>BTN - Bhutan</v>
          </cell>
        </row>
        <row r="5509">
          <cell r="K5509" t="str">
            <v>BVT - Bouvet Island</v>
          </cell>
        </row>
        <row r="5510">
          <cell r="K5510" t="str">
            <v>BWA - Botswana</v>
          </cell>
        </row>
        <row r="5511">
          <cell r="K5511" t="str">
            <v>CAF - Central African Republic</v>
          </cell>
        </row>
        <row r="5512">
          <cell r="K5512" t="str">
            <v>CAN - Canada</v>
          </cell>
        </row>
        <row r="5513">
          <cell r="K5513" t="str">
            <v>CCK - Cocos (Keeling) Islands</v>
          </cell>
        </row>
        <row r="5514">
          <cell r="K5514" t="str">
            <v>CHE - Switzerland</v>
          </cell>
        </row>
        <row r="5515">
          <cell r="K5515" t="str">
            <v>CHL - Chile</v>
          </cell>
        </row>
        <row r="5516">
          <cell r="K5516" t="str">
            <v>CHN - China</v>
          </cell>
        </row>
        <row r="5517">
          <cell r="K5517" t="str">
            <v>CIV - Côte d'Ivoire</v>
          </cell>
        </row>
        <row r="5518">
          <cell r="K5518" t="str">
            <v>CMR - Cameroon</v>
          </cell>
        </row>
        <row r="5519">
          <cell r="K5519" t="str">
            <v>COD - Congo, Democratic Republic of the</v>
          </cell>
        </row>
        <row r="5520">
          <cell r="K5520" t="str">
            <v>COG - Congo (Brazzaville)</v>
          </cell>
        </row>
        <row r="5521">
          <cell r="K5521" t="str">
            <v xml:space="preserve">COK - Cook Islands </v>
          </cell>
        </row>
        <row r="5522">
          <cell r="K5522" t="str">
            <v>COL - Colombia</v>
          </cell>
        </row>
        <row r="5523">
          <cell r="K5523" t="str">
            <v>COM - Comoros</v>
          </cell>
        </row>
        <row r="5524">
          <cell r="K5524" t="str">
            <v>CPV - Cape Verde</v>
          </cell>
        </row>
        <row r="5525">
          <cell r="K5525" t="str">
            <v>CRI - Costa Rica</v>
          </cell>
        </row>
        <row r="5526">
          <cell r="K5526" t="str">
            <v>CUB - Cuba</v>
          </cell>
        </row>
        <row r="5527">
          <cell r="K5527" t="str">
            <v>CXR - Christmas Island</v>
          </cell>
        </row>
        <row r="5528">
          <cell r="K5528" t="str">
            <v xml:space="preserve">CYM - Cayman Islands </v>
          </cell>
        </row>
        <row r="5529">
          <cell r="K5529" t="str">
            <v>CYP - Cyprus</v>
          </cell>
        </row>
        <row r="5530">
          <cell r="K5530" t="str">
            <v>CZE - Czech Republic</v>
          </cell>
        </row>
        <row r="5531">
          <cell r="K5531" t="str">
            <v>DEU - Germany</v>
          </cell>
        </row>
        <row r="5532">
          <cell r="K5532" t="str">
            <v>DJI - Djibouti</v>
          </cell>
        </row>
        <row r="5533">
          <cell r="K5533" t="str">
            <v>DMA - Dominica</v>
          </cell>
        </row>
        <row r="5534">
          <cell r="K5534" t="str">
            <v>DNK - Denmark</v>
          </cell>
        </row>
        <row r="5535">
          <cell r="K5535" t="str">
            <v>DOM - Dominican Republic</v>
          </cell>
        </row>
        <row r="5536">
          <cell r="K5536" t="str">
            <v>DZA - Algeria</v>
          </cell>
        </row>
        <row r="5537">
          <cell r="K5537" t="str">
            <v>ECU - Ecuador</v>
          </cell>
        </row>
        <row r="5538">
          <cell r="K5538" t="str">
            <v>EGY - Egypt</v>
          </cell>
        </row>
        <row r="5539">
          <cell r="K5539" t="str">
            <v>ERI - Eritrea</v>
          </cell>
        </row>
        <row r="5540">
          <cell r="K5540" t="str">
            <v>ESH - Western Sahara</v>
          </cell>
        </row>
        <row r="5541">
          <cell r="K5541" t="str">
            <v>ESP - Spain</v>
          </cell>
        </row>
        <row r="5542">
          <cell r="K5542" t="str">
            <v>EST - Estonia</v>
          </cell>
        </row>
        <row r="5543">
          <cell r="K5543" t="str">
            <v>ETH - Ethiopia</v>
          </cell>
        </row>
        <row r="5544">
          <cell r="K5544" t="str">
            <v>FIN - Finland</v>
          </cell>
        </row>
        <row r="5545">
          <cell r="K5545" t="str">
            <v>FJI - Fiji</v>
          </cell>
        </row>
        <row r="5546">
          <cell r="K5546" t="str">
            <v xml:space="preserve">FLK - Falkland Islands (Malvinas) </v>
          </cell>
        </row>
        <row r="5547">
          <cell r="K5547" t="str">
            <v>FRA - France</v>
          </cell>
        </row>
        <row r="5548">
          <cell r="K5548" t="str">
            <v>FRO - Faroe Islands</v>
          </cell>
        </row>
        <row r="5549">
          <cell r="K5549" t="str">
            <v>FSM - Micronesia, Federated States of</v>
          </cell>
        </row>
        <row r="5550">
          <cell r="K5550" t="str">
            <v>GAB - Gabon</v>
          </cell>
        </row>
        <row r="5551">
          <cell r="K5551" t="str">
            <v>GBR - United Kingdom</v>
          </cell>
        </row>
        <row r="5552">
          <cell r="K5552" t="str">
            <v>GEO - Georgia</v>
          </cell>
        </row>
        <row r="5553">
          <cell r="K5553" t="str">
            <v>GGY - Guernsey</v>
          </cell>
        </row>
        <row r="5554">
          <cell r="K5554" t="str">
            <v>GHA - Ghana</v>
          </cell>
        </row>
        <row r="5555">
          <cell r="K5555" t="str">
            <v xml:space="preserve">GIB - Gibraltar </v>
          </cell>
        </row>
        <row r="5556">
          <cell r="K5556" t="str">
            <v>GIN - Guinea</v>
          </cell>
        </row>
        <row r="5557">
          <cell r="K5557" t="str">
            <v>GLP - Guadeloupe</v>
          </cell>
        </row>
        <row r="5558">
          <cell r="K5558" t="str">
            <v>GMB - Gambia</v>
          </cell>
        </row>
        <row r="5559">
          <cell r="K5559" t="str">
            <v>GNB - Guinea-Bissau</v>
          </cell>
        </row>
        <row r="5560">
          <cell r="K5560" t="str">
            <v>GNQ - Equatorial Guinea</v>
          </cell>
        </row>
        <row r="5561">
          <cell r="K5561" t="str">
            <v>GRC - Greece</v>
          </cell>
        </row>
        <row r="5562">
          <cell r="K5562" t="str">
            <v>GRD - Grenada</v>
          </cell>
        </row>
        <row r="5563">
          <cell r="K5563" t="str">
            <v>GRL - Greenland</v>
          </cell>
        </row>
        <row r="5564">
          <cell r="K5564" t="str">
            <v>GTM - Guatemala</v>
          </cell>
        </row>
        <row r="5565">
          <cell r="K5565" t="str">
            <v>GUF - French Guiana</v>
          </cell>
        </row>
        <row r="5566">
          <cell r="K5566" t="str">
            <v>GUM - Guam</v>
          </cell>
        </row>
        <row r="5567">
          <cell r="K5567" t="str">
            <v>GUY - Guyana</v>
          </cell>
        </row>
        <row r="5568">
          <cell r="K5568" t="str">
            <v>HKG - Hong Kong, Special Administrative Region of China</v>
          </cell>
        </row>
        <row r="5569">
          <cell r="K5569" t="str">
            <v>HMD - Heard Island and Mcdonald Islands</v>
          </cell>
        </row>
        <row r="5570">
          <cell r="K5570" t="str">
            <v>HND - Honduras</v>
          </cell>
        </row>
        <row r="5571">
          <cell r="K5571" t="str">
            <v>HRV - Croatia</v>
          </cell>
        </row>
        <row r="5572">
          <cell r="K5572" t="str">
            <v>HTI - Haiti</v>
          </cell>
        </row>
        <row r="5573">
          <cell r="K5573" t="str">
            <v>HUN - Hungary</v>
          </cell>
        </row>
        <row r="5574">
          <cell r="K5574" t="str">
            <v>IDN - Indonesia</v>
          </cell>
        </row>
        <row r="5575">
          <cell r="K5575" t="str">
            <v xml:space="preserve">IMN - Isle of Man </v>
          </cell>
        </row>
        <row r="5576">
          <cell r="K5576" t="str">
            <v>IND - India</v>
          </cell>
        </row>
        <row r="5577">
          <cell r="K5577" t="str">
            <v>IOT - British Indian Ocean Territory</v>
          </cell>
        </row>
        <row r="5578">
          <cell r="K5578" t="str">
            <v>IRL - Ireland</v>
          </cell>
        </row>
        <row r="5579">
          <cell r="K5579" t="str">
            <v>IRN - Iran, Islamic Republic of</v>
          </cell>
        </row>
        <row r="5580">
          <cell r="K5580" t="str">
            <v>IRQ - Iraq</v>
          </cell>
        </row>
        <row r="5581">
          <cell r="K5581" t="str">
            <v>ISL - Iceland</v>
          </cell>
        </row>
        <row r="5582">
          <cell r="K5582" t="str">
            <v>ISR - Israel</v>
          </cell>
        </row>
        <row r="5583">
          <cell r="K5583" t="str">
            <v>ITA - Italy</v>
          </cell>
        </row>
        <row r="5584">
          <cell r="K5584" t="str">
            <v>JAM - Jamaica</v>
          </cell>
        </row>
        <row r="5585">
          <cell r="K5585" t="str">
            <v>JEY - Jersey</v>
          </cell>
        </row>
        <row r="5586">
          <cell r="K5586" t="str">
            <v>JOR - Jordan</v>
          </cell>
        </row>
        <row r="5587">
          <cell r="K5587" t="str">
            <v>JPN - Japan</v>
          </cell>
        </row>
        <row r="5588">
          <cell r="K5588" t="str">
            <v>KAZ - Kazakhstan</v>
          </cell>
        </row>
        <row r="5589">
          <cell r="K5589" t="str">
            <v>KEN - Kenya</v>
          </cell>
        </row>
        <row r="5590">
          <cell r="K5590" t="str">
            <v>KGZ - Kyrgyzstan</v>
          </cell>
        </row>
        <row r="5591">
          <cell r="K5591" t="str">
            <v>KHM - Cambodia</v>
          </cell>
        </row>
        <row r="5592">
          <cell r="K5592" t="str">
            <v>KIR - Kiribati</v>
          </cell>
        </row>
        <row r="5593">
          <cell r="K5593" t="str">
            <v>KNA - Saint Kitts and Nevis</v>
          </cell>
        </row>
        <row r="5594">
          <cell r="K5594" t="str">
            <v>KOR - Korea, Republic of</v>
          </cell>
        </row>
        <row r="5595">
          <cell r="K5595" t="str">
            <v>KWT - Kuwait</v>
          </cell>
        </row>
        <row r="5596">
          <cell r="K5596" t="str">
            <v>LAO - Lao PDR</v>
          </cell>
        </row>
        <row r="5597">
          <cell r="K5597" t="str">
            <v>LBN - Lebanon</v>
          </cell>
        </row>
        <row r="5598">
          <cell r="K5598" t="str">
            <v>LBR - Liberia</v>
          </cell>
        </row>
        <row r="5599">
          <cell r="K5599" t="str">
            <v>LBY - Libya</v>
          </cell>
        </row>
        <row r="5600">
          <cell r="K5600" t="str">
            <v>LCA - Saint Lucia</v>
          </cell>
        </row>
        <row r="5601">
          <cell r="K5601" t="str">
            <v>LIE - Liechtenstein</v>
          </cell>
        </row>
        <row r="5602">
          <cell r="K5602" t="str">
            <v>LKA - Sri Lanka</v>
          </cell>
        </row>
        <row r="5603">
          <cell r="K5603" t="str">
            <v>LSO - Lesotho</v>
          </cell>
        </row>
        <row r="5604">
          <cell r="K5604" t="str">
            <v>LTU - Lithuania</v>
          </cell>
        </row>
        <row r="5605">
          <cell r="K5605" t="str">
            <v>LUX - Luxembourg</v>
          </cell>
        </row>
        <row r="5606">
          <cell r="K5606" t="str">
            <v>LVA - Latvia</v>
          </cell>
        </row>
        <row r="5607">
          <cell r="K5607" t="str">
            <v>MAC - Macao, Special Administrative Region of China</v>
          </cell>
        </row>
        <row r="5608">
          <cell r="K5608" t="str">
            <v>MAF - Saint-Martin (French part)</v>
          </cell>
        </row>
        <row r="5609">
          <cell r="K5609" t="str">
            <v>MAR - Morocco</v>
          </cell>
        </row>
        <row r="5610">
          <cell r="K5610" t="str">
            <v>MCO - Monaco</v>
          </cell>
        </row>
        <row r="5611">
          <cell r="K5611" t="str">
            <v>MDA - Moldova</v>
          </cell>
        </row>
        <row r="5612">
          <cell r="K5612" t="str">
            <v>MDG - Madagascar</v>
          </cell>
        </row>
        <row r="5613">
          <cell r="K5613" t="str">
            <v>MDV - Maldives</v>
          </cell>
        </row>
        <row r="5614">
          <cell r="K5614" t="str">
            <v>MEX - Mexico</v>
          </cell>
        </row>
        <row r="5615">
          <cell r="K5615" t="str">
            <v>MHL - Marshall Islands</v>
          </cell>
        </row>
        <row r="5616">
          <cell r="K5616" t="str">
            <v>MKD - Macedonia, Republic of</v>
          </cell>
        </row>
        <row r="5617">
          <cell r="K5617" t="str">
            <v>MLI - Mali</v>
          </cell>
        </row>
        <row r="5618">
          <cell r="K5618" t="str">
            <v>MLT - Malta</v>
          </cell>
        </row>
        <row r="5619">
          <cell r="K5619" t="str">
            <v>MMR - Myanmar</v>
          </cell>
        </row>
        <row r="5620">
          <cell r="K5620" t="str">
            <v>MNE - Montenegro</v>
          </cell>
        </row>
        <row r="5621">
          <cell r="K5621" t="str">
            <v>MNG - Mongolia</v>
          </cell>
        </row>
        <row r="5622">
          <cell r="K5622" t="str">
            <v>MNP - Northern Mariana Islands</v>
          </cell>
        </row>
        <row r="5623">
          <cell r="K5623" t="str">
            <v>MOZ - Mozambique</v>
          </cell>
        </row>
        <row r="5624">
          <cell r="K5624" t="str">
            <v>MRT - Mauritania</v>
          </cell>
        </row>
        <row r="5625">
          <cell r="K5625" t="str">
            <v>MSR - Montserrat</v>
          </cell>
        </row>
        <row r="5626">
          <cell r="K5626" t="str">
            <v>MTQ - Martinique</v>
          </cell>
        </row>
        <row r="5627">
          <cell r="K5627" t="str">
            <v>MUS - Mauritius</v>
          </cell>
        </row>
        <row r="5628">
          <cell r="K5628" t="str">
            <v>MWI - Malawi</v>
          </cell>
        </row>
        <row r="5629">
          <cell r="K5629" t="str">
            <v>MYS - Malaysia</v>
          </cell>
        </row>
        <row r="5630">
          <cell r="K5630" t="str">
            <v>MYT - Mayotte</v>
          </cell>
        </row>
        <row r="5631">
          <cell r="K5631" t="str">
            <v>NAM - Namibia</v>
          </cell>
        </row>
        <row r="5632">
          <cell r="K5632" t="str">
            <v>NCL - New Caledonia</v>
          </cell>
        </row>
        <row r="5633">
          <cell r="K5633" t="str">
            <v>NER - Niger</v>
          </cell>
        </row>
        <row r="5634">
          <cell r="K5634" t="str">
            <v>NFK - Norfolk Island</v>
          </cell>
        </row>
        <row r="5635">
          <cell r="K5635" t="str">
            <v>NGA - Nigeria</v>
          </cell>
        </row>
        <row r="5636">
          <cell r="K5636" t="str">
            <v>NIC - Nicaragua</v>
          </cell>
        </row>
        <row r="5637">
          <cell r="K5637" t="str">
            <v xml:space="preserve">NIU - Niue </v>
          </cell>
        </row>
        <row r="5638">
          <cell r="K5638" t="str">
            <v>NLD - Netherlands</v>
          </cell>
        </row>
        <row r="5639">
          <cell r="K5639" t="str">
            <v>NOR - Norway</v>
          </cell>
        </row>
        <row r="5640">
          <cell r="K5640" t="str">
            <v>NPL - Nepal</v>
          </cell>
        </row>
        <row r="5641">
          <cell r="K5641" t="str">
            <v>NRU - Nauru</v>
          </cell>
        </row>
        <row r="5642">
          <cell r="K5642" t="str">
            <v>NZL - New Zealand</v>
          </cell>
        </row>
        <row r="5643">
          <cell r="K5643" t="str">
            <v>OMN - Oman</v>
          </cell>
        </row>
        <row r="5644">
          <cell r="K5644" t="str">
            <v>PAK - Pakistan</v>
          </cell>
        </row>
        <row r="5645">
          <cell r="K5645" t="str">
            <v>PAN - Panama</v>
          </cell>
        </row>
        <row r="5646">
          <cell r="K5646" t="str">
            <v>PCN - Pitcairn</v>
          </cell>
        </row>
        <row r="5647">
          <cell r="K5647" t="str">
            <v>PER - Peru</v>
          </cell>
        </row>
        <row r="5648">
          <cell r="K5648" t="str">
            <v>PHL - Philippines</v>
          </cell>
        </row>
        <row r="5649">
          <cell r="K5649" t="str">
            <v>PLW - Palau</v>
          </cell>
        </row>
        <row r="5650">
          <cell r="K5650" t="str">
            <v>PNG - Papua New Guinea</v>
          </cell>
        </row>
        <row r="5651">
          <cell r="K5651" t="str">
            <v>POL - Poland</v>
          </cell>
        </row>
        <row r="5652">
          <cell r="K5652" t="str">
            <v>PRI - Puerto Rico</v>
          </cell>
        </row>
        <row r="5653">
          <cell r="K5653" t="str">
            <v>PRK - Korea, Democratic People's Republic of</v>
          </cell>
        </row>
        <row r="5654">
          <cell r="K5654" t="str">
            <v>PRT - Portugal</v>
          </cell>
        </row>
        <row r="5655">
          <cell r="K5655" t="str">
            <v>PRY - Paraguay</v>
          </cell>
        </row>
        <row r="5656">
          <cell r="K5656" t="str">
            <v>PSE - Palestinian Territory, Occupied</v>
          </cell>
        </row>
        <row r="5657">
          <cell r="K5657" t="str">
            <v>PYF - French Polynesia</v>
          </cell>
        </row>
        <row r="5658">
          <cell r="K5658" t="str">
            <v>QAT - Qatar</v>
          </cell>
        </row>
        <row r="5659">
          <cell r="K5659" t="str">
            <v>REU - Réunion</v>
          </cell>
        </row>
        <row r="5660">
          <cell r="K5660" t="str">
            <v>ROU - Romania</v>
          </cell>
        </row>
        <row r="5661">
          <cell r="K5661" t="str">
            <v>RUS - Russian Federation</v>
          </cell>
        </row>
        <row r="5662">
          <cell r="K5662" t="str">
            <v>RWA - Rwanda</v>
          </cell>
        </row>
        <row r="5663">
          <cell r="K5663" t="str">
            <v>SAU - Saudi Arabia</v>
          </cell>
        </row>
        <row r="5664">
          <cell r="K5664" t="str">
            <v>SDN - Sudan</v>
          </cell>
        </row>
        <row r="5665">
          <cell r="K5665" t="str">
            <v>SEN - Senegal</v>
          </cell>
        </row>
        <row r="5666">
          <cell r="K5666" t="str">
            <v>SGP - Singapore</v>
          </cell>
        </row>
        <row r="5667">
          <cell r="K5667" t="str">
            <v>SGS - South Georgia and the South Sandwich Islands</v>
          </cell>
        </row>
        <row r="5668">
          <cell r="K5668" t="str">
            <v>SHN - Saint Helena</v>
          </cell>
        </row>
        <row r="5669">
          <cell r="K5669" t="str">
            <v xml:space="preserve">SJM - Svalbard and Jan Mayen Islands </v>
          </cell>
        </row>
        <row r="5670">
          <cell r="K5670" t="str">
            <v>SLB - Solomon Islands</v>
          </cell>
        </row>
        <row r="5671">
          <cell r="K5671" t="str">
            <v>SLE - Sierra Leone</v>
          </cell>
        </row>
        <row r="5672">
          <cell r="K5672" t="str">
            <v>SLV - El Salvador</v>
          </cell>
        </row>
        <row r="5673">
          <cell r="K5673" t="str">
            <v>SMR - San Marino</v>
          </cell>
        </row>
        <row r="5674">
          <cell r="K5674" t="str">
            <v>SOM - Somalia</v>
          </cell>
        </row>
        <row r="5675">
          <cell r="K5675" t="str">
            <v xml:space="preserve">SPM - Saint Pierre and Miquelon </v>
          </cell>
        </row>
        <row r="5676">
          <cell r="K5676" t="str">
            <v>SRB - Serbia</v>
          </cell>
        </row>
        <row r="5677">
          <cell r="K5677" t="str">
            <v>SSD - South Sudan</v>
          </cell>
        </row>
        <row r="5678">
          <cell r="K5678" t="str">
            <v>STP - Sao Tome and Principe</v>
          </cell>
        </row>
        <row r="5679">
          <cell r="K5679" t="str">
            <v xml:space="preserve">SUR - Suriname </v>
          </cell>
        </row>
        <row r="5680">
          <cell r="K5680" t="str">
            <v>SVK - Slovakia</v>
          </cell>
        </row>
        <row r="5681">
          <cell r="K5681" t="str">
            <v>SVN - Slovenia</v>
          </cell>
        </row>
        <row r="5682">
          <cell r="K5682" t="str">
            <v>SWE - Sweden</v>
          </cell>
        </row>
        <row r="5683">
          <cell r="K5683" t="str">
            <v>SWZ - Swaziland</v>
          </cell>
        </row>
        <row r="5684">
          <cell r="K5684" t="str">
            <v>SYC - Seychelles</v>
          </cell>
        </row>
        <row r="5685">
          <cell r="K5685" t="str">
            <v>SYR - Syrian Arab Republic (Syria)</v>
          </cell>
        </row>
        <row r="5686">
          <cell r="K5686" t="str">
            <v xml:space="preserve">TCA - Turks and Caicos Islands </v>
          </cell>
        </row>
        <row r="5687">
          <cell r="K5687" t="str">
            <v>TCD - Chad</v>
          </cell>
        </row>
        <row r="5688">
          <cell r="K5688" t="str">
            <v>TGO - Togo</v>
          </cell>
        </row>
        <row r="5689">
          <cell r="K5689" t="str">
            <v>THA - Thailand</v>
          </cell>
        </row>
        <row r="5690">
          <cell r="K5690" t="str">
            <v>TJK - Tajikistan</v>
          </cell>
        </row>
        <row r="5691">
          <cell r="K5691" t="str">
            <v xml:space="preserve">TKL - Tokelau </v>
          </cell>
        </row>
        <row r="5692">
          <cell r="K5692" t="str">
            <v>TKM - Turkmenistan</v>
          </cell>
        </row>
        <row r="5693">
          <cell r="K5693" t="str">
            <v>TLS - Timor-Leste</v>
          </cell>
        </row>
        <row r="5694">
          <cell r="K5694" t="str">
            <v>TON - Tonga</v>
          </cell>
        </row>
        <row r="5695">
          <cell r="K5695" t="str">
            <v>TTO - Trinidad and Tobago</v>
          </cell>
        </row>
        <row r="5696">
          <cell r="K5696" t="str">
            <v>TUN - Tunisia</v>
          </cell>
        </row>
        <row r="5697">
          <cell r="K5697" t="str">
            <v>TUR - Turkey</v>
          </cell>
        </row>
        <row r="5698">
          <cell r="K5698" t="str">
            <v>TUV - Tuvalu</v>
          </cell>
        </row>
        <row r="5699">
          <cell r="K5699" t="str">
            <v>TWN - Taiwan, Republic of China</v>
          </cell>
        </row>
        <row r="5700">
          <cell r="K5700" t="str">
            <v>TZA - Tanzania , United Republic of</v>
          </cell>
        </row>
        <row r="5701">
          <cell r="K5701" t="str">
            <v>UGA - Uganda</v>
          </cell>
        </row>
        <row r="5702">
          <cell r="K5702" t="str">
            <v>UKR - Ukraine</v>
          </cell>
        </row>
        <row r="5703">
          <cell r="K5703" t="str">
            <v>UMI - United States Minor Outlying Islands</v>
          </cell>
        </row>
        <row r="5704">
          <cell r="K5704" t="str">
            <v>URY - Uruguay</v>
          </cell>
        </row>
        <row r="5705">
          <cell r="K5705" t="str">
            <v>USA - United States of America</v>
          </cell>
        </row>
        <row r="5706">
          <cell r="K5706" t="str">
            <v>UZB - Uzbekistan</v>
          </cell>
        </row>
        <row r="5707">
          <cell r="K5707" t="str">
            <v>VAT - Holy See (Vatican City State)</v>
          </cell>
        </row>
        <row r="5708">
          <cell r="K5708" t="str">
            <v>VCT - Saint Vincent and Grenadines</v>
          </cell>
        </row>
        <row r="5709">
          <cell r="K5709" t="str">
            <v>VEN - Venezuela (Bolivarian Republic of)</v>
          </cell>
        </row>
        <row r="5710">
          <cell r="K5710" t="str">
            <v>VGB - British Virgin Islands</v>
          </cell>
        </row>
        <row r="5711">
          <cell r="K5711" t="str">
            <v>VIR - Virgin Islands, US</v>
          </cell>
        </row>
        <row r="5712">
          <cell r="K5712" t="str">
            <v>VNM - Vietnam</v>
          </cell>
        </row>
        <row r="5713">
          <cell r="K5713" t="str">
            <v>VUT - Vanuatu</v>
          </cell>
        </row>
        <row r="5714">
          <cell r="K5714" t="str">
            <v xml:space="preserve">WLF - Wallis and Futuna Islands </v>
          </cell>
        </row>
        <row r="5715">
          <cell r="K5715" t="str">
            <v>WSM - Samoa</v>
          </cell>
        </row>
        <row r="5716">
          <cell r="K5716" t="str">
            <v>YEM - Yemen</v>
          </cell>
        </row>
        <row r="5717">
          <cell r="K5717" t="str">
            <v>ZAF - South Africa</v>
          </cell>
        </row>
        <row r="5718">
          <cell r="K5718" t="str">
            <v>ZMB - Zambia</v>
          </cell>
        </row>
        <row r="5719">
          <cell r="K5719" t="str">
            <v>ZWE - Zimbabwe</v>
          </cell>
        </row>
        <row r="5720">
          <cell r="K5720" t="str">
            <v>1 - Not applicable</v>
          </cell>
        </row>
        <row r="5721">
          <cell r="K5721" t="str">
            <v>2 - Not known</v>
          </cell>
        </row>
        <row r="5722">
          <cell r="K5722" t="str">
            <v>3 - Applicable not categorized</v>
          </cell>
        </row>
        <row r="5723">
          <cell r="K5723" t="str">
            <v xml:space="preserve">10 - Prime </v>
          </cell>
        </row>
        <row r="5724">
          <cell r="K5724" t="str">
            <v>20 - Secondary</v>
          </cell>
        </row>
        <row r="5725">
          <cell r="K5725" t="str">
            <v>1 - Not applicable</v>
          </cell>
        </row>
        <row r="5726">
          <cell r="K5726" t="str">
            <v>2 - Not known</v>
          </cell>
        </row>
        <row r="5727">
          <cell r="K5727" t="str">
            <v>3 - Applicable not categorized</v>
          </cell>
        </row>
        <row r="5728">
          <cell r="K5728" t="str">
            <v>101 - Monthly</v>
          </cell>
        </row>
        <row r="5729">
          <cell r="K5729" t="str">
            <v>103 - Quarterly</v>
          </cell>
        </row>
        <row r="5730">
          <cell r="K5730" t="str">
            <v>106 - Bi-annual</v>
          </cell>
        </row>
        <row r="5731">
          <cell r="K5731" t="str">
            <v>112 - Annual</v>
          </cell>
        </row>
        <row r="5732">
          <cell r="K5732" t="str">
            <v>1 - Not applicable</v>
          </cell>
        </row>
        <row r="5733">
          <cell r="K5733" t="str">
            <v xml:space="preserve">2 - not known </v>
          </cell>
        </row>
        <row r="5734">
          <cell r="K5734" t="str">
            <v>3 - Applicable not categorized</v>
          </cell>
        </row>
        <row r="5735">
          <cell r="K5735" t="str">
            <v>10 - Headline rental value</v>
          </cell>
        </row>
        <row r="5736">
          <cell r="K5736" t="str">
            <v>20 - Net effective rental value</v>
          </cell>
        </row>
        <row r="5737">
          <cell r="K5737" t="str">
            <v>1 - Not applicable</v>
          </cell>
        </row>
        <row r="5738">
          <cell r="K5738" t="str">
            <v>2 - Not known</v>
          </cell>
        </row>
        <row r="5739">
          <cell r="K5739" t="str">
            <v>10 - Yes</v>
          </cell>
        </row>
        <row r="5740">
          <cell r="K5740" t="str">
            <v>20 - No</v>
          </cell>
        </row>
        <row r="5741">
          <cell r="K5741" t="str">
            <v>1 - Not applicable</v>
          </cell>
        </row>
        <row r="5742">
          <cell r="K5742" t="str">
            <v>2 - Not known</v>
          </cell>
        </row>
        <row r="5743">
          <cell r="K5743" t="str">
            <v>10 - is a development</v>
          </cell>
        </row>
        <row r="5744">
          <cell r="K5744" t="str">
            <v>20 - is not a development</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Set>
  </externalBook>
</externalLink>
</file>

<file path=xl/externalLinks/externalLink2.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Start"/>
      <sheetName val="Investment data"/>
      <sheetName val="ESG review"/>
      <sheetName val="Investment ESG overview"/>
      <sheetName val="Investment ESG graph"/>
      <sheetName val="Portfolio ESG graph"/>
      <sheetName val="Lists"/>
      <sheetName val="Sector risks"/>
      <sheetName val="Type risks"/>
      <sheetName val="Business Integrity"/>
      <sheetName val="Country risks"/>
      <sheetName val="Portfolio ES"/>
      <sheetName val="Portfolio CG"/>
      <sheetName val="Portfolio BI"/>
      <sheetName val="Investments_overview"/>
      <sheetName val="Spider graph"/>
      <sheetName val="Investment Spider Management"/>
      <sheetName val="Portfolio names"/>
    </sheetNames>
    <sheetDataSet>
      <sheetData sheetId="0" refreshError="1"/>
      <sheetData sheetId="1">
        <row r="2">
          <cell r="A2" t="str">
            <v>Company A</v>
          </cell>
        </row>
        <row r="3">
          <cell r="A3" t="str">
            <v>Company B</v>
          </cell>
        </row>
        <row r="4">
          <cell r="A4" t="str">
            <v>Company C</v>
          </cell>
        </row>
      </sheetData>
      <sheetData sheetId="2" refreshError="1"/>
      <sheetData sheetId="3" refreshError="1"/>
      <sheetData sheetId="4" refreshError="1"/>
      <sheetData sheetId="5" refreshError="1"/>
      <sheetData sheetId="6" refreshError="1"/>
      <sheetData sheetId="7" refreshError="1"/>
      <sheetData sheetId="8" refreshError="1"/>
      <sheetData sheetId="9" refreshError="1"/>
      <sheetData sheetId="10" refreshError="1"/>
      <sheetData sheetId="11" refreshError="1"/>
      <sheetData sheetId="12" refreshError="1"/>
      <sheetData sheetId="13" refreshError="1"/>
      <sheetData sheetId="14" refreshError="1"/>
      <sheetData sheetId="15" refreshError="1"/>
      <sheetData sheetId="16" refreshError="1"/>
      <sheetData sheetId="17" refreshError="1"/>
    </sheetDataSet>
  </externalBook>
</externalLink>
</file>

<file path=xl/externalLinks/externalLink3.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NUMERATIONS"/>
      <sheetName val="ISSUES"/>
      <sheetName val="VERSION CONTROL"/>
      <sheetName val="START PAGE"/>
      <sheetName val="INSTRUCTIONS"/>
      <sheetName val="Template Config"/>
      <sheetName val="INVESTMENT TYPES"/>
      <sheetName val="SCHEMA"/>
      <sheetName val="DCT TABS"/>
      <sheetName val="Submission"/>
      <sheetName val="Descriptive_Vehicle"/>
      <sheetName val="Financial_Vehicle"/>
      <sheetName val="Asset_Allocation_Vehicle"/>
      <sheetName val="DD_Cap&amp;RevFlows_Vehicle"/>
      <sheetName val="MM_Cap&amp;RevFlows_Vehicle"/>
      <sheetName val="Descriptive_DirectRE"/>
      <sheetName val="Transactions_DirectRE"/>
      <sheetName val="Valuation_DirectRE"/>
      <sheetName val="MM_Cap&amp;RevFlows_DirectRE"/>
      <sheetName val="Valuation_OtherAssets"/>
      <sheetName val="Valuation_Liabilities"/>
      <sheetName val="Cap&amp;RevFlows_OthA&amp;L"/>
      <sheetName val="Asset_Tenancy"/>
      <sheetName val="Tenancy_Steps"/>
      <sheetName val="Internal Tabs &gt;&gt;&gt;"/>
      <sheetName val="Internal Fields Schema"/>
      <sheetName val="Internal Enumerations"/>
      <sheetName val="Hierarchy L9 &amp; L11"/>
      <sheetName val="Metro Drill down"/>
      <sheetName val="RANGENAMES"/>
    </sheetNames>
    <sheetDataSet>
      <sheetData sheetId="0">
        <row r="6951">
          <cell r="K6951" t="str">
            <v>1 - Not applicable</v>
          </cell>
        </row>
        <row r="6952">
          <cell r="K6952" t="str">
            <v>2 - Not known</v>
          </cell>
        </row>
        <row r="6953">
          <cell r="K6953" t="str">
            <v>10 - Yes</v>
          </cell>
        </row>
        <row r="6954">
          <cell r="K6954" t="str">
            <v>20 - No</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 sheetId="14"/>
      <sheetData sheetId="15"/>
      <sheetData sheetId="16"/>
      <sheetData sheetId="17"/>
      <sheetData sheetId="18"/>
      <sheetData sheetId="19"/>
      <sheetData sheetId="20"/>
      <sheetData sheetId="21"/>
      <sheetData sheetId="22"/>
      <sheetData sheetId="23"/>
      <sheetData sheetId="24"/>
      <sheetData sheetId="25"/>
      <sheetData sheetId="26"/>
      <sheetData sheetId="27"/>
      <sheetData sheetId="28"/>
      <sheetData sheetId="29"/>
    </sheetDataSet>
  </externalBook>
</externalLink>
</file>

<file path=xl/externalLinks/externalLink4.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LangControl"/>
      <sheetName val="Process Lists"/>
      <sheetName val="IPD"/>
      <sheetName val="Reference Tables"/>
      <sheetName val="Long Series 1989-1995"/>
      <sheetName val="Segment Comparison Report"/>
      <sheetName val="Segment Analysis"/>
      <sheetName val="Real Calculation"/>
      <sheetName val="Cross Section Report"/>
      <sheetName val="ReportControl"/>
      <sheetName val="SegTableControl"/>
      <sheetName val="MeasureBySegTable"/>
      <sheetName val="SegmentsBySegTable"/>
      <sheetName val="IPD Terms and Conditions"/>
    </sheetNames>
    <sheetDataSet>
      <sheetData sheetId="0">
        <row r="399">
          <cell r="D399" t="str">
            <v>IPD German Annual Property Digest 2011</v>
          </cell>
        </row>
        <row r="414">
          <cell r="D414" t="str">
            <v>Language:</v>
          </cell>
        </row>
      </sheetData>
      <sheetData sheetId="1"/>
      <sheetData sheetId="2"/>
      <sheetData sheetId="3"/>
      <sheetData sheetId="4"/>
      <sheetData sheetId="5"/>
      <sheetData sheetId="6"/>
      <sheetData sheetId="7"/>
      <sheetData sheetId="8"/>
      <sheetData sheetId="9"/>
      <sheetData sheetId="10"/>
      <sheetData sheetId="11"/>
      <sheetData sheetId="12"/>
      <sheetData sheetId="13"/>
    </sheetDataSet>
  </externalBook>
</externalLink>
</file>

<file path=xl/externalLinks/externalLink5.xml><?xml version="1.0" encoding="utf-8"?>
<externalLink xmlns="http://schemas.openxmlformats.org/spreadsheetml/2006/main" xmlns:mc="http://schemas.openxmlformats.org/markup-compatibility/2006" xmlns:x14="http://schemas.microsoft.com/office/spreadsheetml/2009/9/main" xmlns:xxl21="http://schemas.microsoft.com/office/spreadsheetml/2021/extlinks2021" mc:Ignorable="x14 xxl21">
  <externalBook xmlns:r="http://schemas.openxmlformats.org/officeDocument/2006/relationships" r:id="rId1">
    <sheetNames>
      <sheetName val="E.2013_Media Research"/>
      <sheetName val="Sheet1"/>
      <sheetName val="0.중요성평가결과"/>
      <sheetName val="1.2013_이슈 중요성 평가"/>
      <sheetName val="Sheet2"/>
      <sheetName val="참고.Material G4 Aspects"/>
      <sheetName val="GRI G4 Check"/>
      <sheetName val="A-3)2013년 주요 미팅 내용"/>
      <sheetName val="C.2013_PeerGroup Review"/>
      <sheetName val="2.2013_목차안"/>
      <sheetName val="참고.템플릿 분배"/>
      <sheetName val="참고.GRI Indicator"/>
      <sheetName val="2012. Media Research (raw data)"/>
    </sheetNames>
    <sheetDataSet>
      <sheetData sheetId="0">
        <row r="2">
          <cell r="J2" t="str">
            <v>경제재무성과</v>
          </cell>
        </row>
        <row r="3">
          <cell r="J3" t="str">
            <v>전략위험및기회</v>
          </cell>
        </row>
        <row r="4">
          <cell r="J4" t="str">
            <v>CE혁신</v>
          </cell>
        </row>
        <row r="5">
          <cell r="J5" t="str">
            <v>동반성장</v>
          </cell>
        </row>
        <row r="6">
          <cell r="J6" t="str">
            <v>공유가치창출</v>
          </cell>
        </row>
        <row r="7">
          <cell r="J7" t="str">
            <v>투명윤리</v>
          </cell>
        </row>
        <row r="8">
          <cell r="J8" t="str">
            <v>환경</v>
          </cell>
        </row>
        <row r="9">
          <cell r="J9" t="str">
            <v>인적자원</v>
          </cell>
        </row>
        <row r="10">
          <cell r="J10" t="str">
            <v>지배구조</v>
          </cell>
        </row>
      </sheetData>
      <sheetData sheetId="1" refreshError="1"/>
      <sheetData sheetId="2" refreshError="1"/>
      <sheetData sheetId="3"/>
      <sheetData sheetId="4" refreshError="1"/>
      <sheetData sheetId="5" refreshError="1"/>
      <sheetData sheetId="6"/>
      <sheetData sheetId="7" refreshError="1"/>
      <sheetData sheetId="8" refreshError="1"/>
      <sheetData sheetId="9" refreshError="1"/>
      <sheetData sheetId="10" refreshError="1"/>
      <sheetData sheetId="11" refreshError="1"/>
      <sheetData sheetId="12" refreshError="1"/>
    </sheetDataSet>
  </externalBook>
</externalLink>
</file>

<file path=xl/persons/person.xml><?xml version="1.0" encoding="utf-8"?>
<personList xmlns="http://schemas.microsoft.com/office/spreadsheetml/2018/threadedcomments" xmlns:x="http://schemas.openxmlformats.org/spreadsheetml/2006/main">
  <person displayName="송예담 [Yedam Song]" id="{81348464-CED0-4471-BDA4-F4B2AC0238EF}" userId="yedam.song@bdo.kr" providerId="PeoplePicker"/>
  <person displayName="임요한 [Yohan Lim]" id="{265B1323-AE72-4F87-B490-7DDB6DA3AB52}" userId="S::yohan.lim@bdo.kr::1bec85c1-141d-4f10-8838-4889036d3389" providerId="AD"/>
  <person displayName="장화영 [Hwayoung Chang]" id="{556F4699-49E8-4317-84F2-BC1CF7D9ED59}" userId="S::hwayoung.chang@bdo.kr::a05b9967-0d57-4394-8de3-da26b229d6e4" providerId="AD"/>
</personList>
</file>

<file path=xl/theme/theme1.xml><?xml version="1.0" encoding="utf-8"?>
<a:theme xmlns:a="http://schemas.openxmlformats.org/drawingml/2006/main" name="Office 테마">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hreadedComments/threadedComment1.xml><?xml version="1.0" encoding="utf-8"?>
<ThreadedComments xmlns="http://schemas.microsoft.com/office/spreadsheetml/2018/threadedcomments" xmlns:x="http://schemas.openxmlformats.org/spreadsheetml/2006/main">
  <threadedComment ref="L3" dT="2023-12-20T05:53:08.00" personId="{556F4699-49E8-4317-84F2-BC1CF7D9ED59}" id="{0CF52BD2-A054-422A-B6C6-4B7C5F81FA13}">
    <text>23년에 새롭게 촬영한 사진 원본이 있으시면 확인을 부탁드리며, 있을 시 지속가능경영팀에 제출을 부탁드립니다.</text>
  </threadedComment>
  <threadedComment ref="M3" dT="2023-12-20T05:53:36.83" personId="{556F4699-49E8-4317-84F2-BC1CF7D9ED59}" id="{579BFAE2-C041-4ADF-A8C4-677D0E2D5A40}">
    <text xml:space="preserve">23년에 새롭게 작성된 자료 등이 있으시면 확인을 부탁드리며, 있을 시 지속가능경영팀에 제출을 부탁드립니다.
</text>
  </threadedComment>
  <threadedComment ref="N3" dT="2023-12-20T05:53:49.11" personId="{556F4699-49E8-4317-84F2-BC1CF7D9ED59}" id="{A519542B-BF98-4FA3-951B-133613336F93}">
    <text>23년에 새롭게 작성된 소개/안내/홍보 자료 등이 있으시면 확인을 부탁드리며, 있을 시 지속가능경영팀에 제출을 부탁드립니다.</text>
  </threadedComment>
  <threadedComment ref="S3" dT="2023-12-20T05:54:18.19" personId="{556F4699-49E8-4317-84F2-BC1CF7D9ED59}" id="{78AF35EC-4EED-48AA-AFDF-67AFB43372FD}">
    <text xml:space="preserve">[작성 예시]
1. 원고(I열) : 수정 사항에 대하여 간략 기재
(없을 시, "변경사항 없음" 기재)
2. 22년 촬영한 신규 이미지 작성 기재(있을 시)
3., 22년 작성된 표, 인포그래픽 자료 작성 기재(있을 시)
</text>
  </threadedComment>
  <threadedComment ref="T3" dT="2023-12-20T05:54:35.50" personId="{556F4699-49E8-4317-84F2-BC1CF7D9ED59}" id="{BA43D32C-AE67-42A5-83FE-77A7419578C0}">
    <text xml:space="preserve">필수 작성 사항은 아니므로, 자유로운 작성을 부탁드립니다.
</text>
  </threadedComment>
  <threadedComment ref="A59" dT="2023-12-20T05:22:28.98" personId="{265B1323-AE72-4F87-B490-7DDB6DA3AB52}" id="{DCB09019-BD73-4B28-A0F8-4DB24AE765CC}">
    <text>@송예담 [Yedam Song] 시작지점</text>
    <mentions>
      <mention mentionpersonId="{81348464-CED0-4471-BDA4-F4B2AC0238EF}" mentionId="{AFB572C3-39A2-4EA0-A5B5-20460EC253CA}" startIndex="0" length="17"/>
    </mentions>
  </threadedComment>
</ThreadedComment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rinterSettings" Target="../printerSettings/printerSettings1.bin"/></Relationships>
</file>

<file path=xl/worksheets/_rels/sheet2.xml.rels><?xml version="1.0" encoding="UTF-8" standalone="yes"?>
<Relationships xmlns="http://schemas.openxmlformats.org/package/2006/relationships"><Relationship Id="rId3" Type="http://schemas.openxmlformats.org/officeDocument/2006/relationships/comments" Target="../comments1.xml"/><Relationship Id="rId2" Type="http://schemas.openxmlformats.org/officeDocument/2006/relationships/vmlDrawing" Target="../drawings/vmlDrawing1.vml"/><Relationship Id="rId1" Type="http://schemas.openxmlformats.org/officeDocument/2006/relationships/printerSettings" Target="../printerSettings/printerSettings2.bin"/><Relationship Id="rId4" Type="http://schemas.microsoft.com/office/2017/10/relationships/threadedComment" Target="../threadedComments/threadedComment1.xml"/></Relationships>
</file>

<file path=xl/worksheets/_rels/sheet4.xml.rels><?xml version="1.0" encoding="UTF-8" standalone="yes"?>
<Relationships xmlns="http://schemas.openxmlformats.org/package/2006/relationships"><Relationship Id="rId3" Type="http://schemas.openxmlformats.org/officeDocument/2006/relationships/vmlDrawing" Target="../drawings/vmlDrawing2.vml"/><Relationship Id="rId2" Type="http://schemas.openxmlformats.org/officeDocument/2006/relationships/drawing" Target="../drawings/drawing2.xml"/><Relationship Id="rId1" Type="http://schemas.openxmlformats.org/officeDocument/2006/relationships/printerSettings" Target="../printerSettings/printerSettings3.bin"/><Relationship Id="rId4" Type="http://schemas.openxmlformats.org/officeDocument/2006/relationships/comments" Target="../comments2.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rinterSettings" Target="../printerSettings/printerSettings4.bin"/></Relationships>
</file>

<file path=xl/worksheets/_rels/sheet6.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rinterSettings" Target="../printerSettings/printerSettings5.bin"/></Relationships>
</file>

<file path=xl/worksheets/_rels/sheet7.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rinterSettings" Target="../printerSettings/printerSettings6.bin"/></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C0468A8A-2834-4C14-ADC2-30F313C80B1F}">
  <sheetPr>
    <tabColor theme="1"/>
  </sheetPr>
  <dimension ref="B1:S36"/>
  <sheetViews>
    <sheetView showGridLines="0" topLeftCell="B2" zoomScale="70" zoomScaleNormal="70" zoomScaleSheetLayoutView="85" workbookViewId="0">
      <selection activeCell="C9" sqref="C9:R22"/>
    </sheetView>
  </sheetViews>
  <sheetFormatPr defaultColWidth="9.09765625" defaultRowHeight="13.8"/>
  <cols>
    <col min="1" max="1" width="9.09765625" style="1"/>
    <col min="2" max="19" width="10.59765625" style="1" customWidth="1"/>
    <col min="20" max="16384" width="9.09765625" style="1"/>
  </cols>
  <sheetData>
    <row r="1" spans="2:19" ht="14.4" thickBot="1"/>
    <row r="2" spans="2:19" ht="63.75" customHeight="1">
      <c r="B2" s="2"/>
      <c r="C2" s="3"/>
      <c r="D2" s="3"/>
      <c r="E2" s="3"/>
      <c r="F2" s="3"/>
      <c r="G2" s="3"/>
      <c r="H2" s="3"/>
      <c r="I2" s="3"/>
      <c r="J2" s="3"/>
      <c r="K2" s="3"/>
      <c r="L2" s="3"/>
      <c r="M2" s="3"/>
      <c r="N2" s="3"/>
      <c r="O2" s="4"/>
      <c r="P2" s="3"/>
      <c r="Q2" s="3"/>
      <c r="R2" s="3"/>
      <c r="S2" s="5"/>
    </row>
    <row r="3" spans="2:19">
      <c r="B3" s="6"/>
      <c r="C3" s="7"/>
      <c r="D3" s="7"/>
      <c r="E3" s="7"/>
      <c r="F3" s="7"/>
      <c r="G3" s="7"/>
      <c r="H3" s="7"/>
      <c r="I3" s="7"/>
      <c r="J3" s="7"/>
      <c r="K3" s="7"/>
      <c r="L3" s="7"/>
      <c r="M3" s="7"/>
      <c r="N3" s="7"/>
      <c r="O3" s="7"/>
      <c r="P3" s="7"/>
      <c r="Q3" s="7"/>
      <c r="R3" s="7"/>
      <c r="S3" s="8"/>
    </row>
    <row r="4" spans="2:19">
      <c r="B4" s="6"/>
      <c r="C4" s="7"/>
      <c r="D4" s="7"/>
      <c r="E4" s="7"/>
      <c r="F4" s="7"/>
      <c r="G4" s="7"/>
      <c r="H4" s="7"/>
      <c r="I4" s="7"/>
      <c r="J4" s="7"/>
      <c r="K4" s="7"/>
      <c r="L4" s="7"/>
      <c r="M4" s="7"/>
      <c r="N4" s="7"/>
      <c r="O4" s="7"/>
      <c r="P4" s="7"/>
      <c r="Q4" s="7"/>
      <c r="R4" s="7"/>
      <c r="S4" s="8"/>
    </row>
    <row r="5" spans="2:19">
      <c r="B5" s="6"/>
      <c r="C5" s="7"/>
      <c r="D5" s="7"/>
      <c r="E5" s="7"/>
      <c r="F5" s="7"/>
      <c r="G5" s="7"/>
      <c r="H5" s="7"/>
      <c r="I5" s="7"/>
      <c r="J5" s="7"/>
      <c r="K5" s="7"/>
      <c r="L5" s="7"/>
      <c r="M5" s="7"/>
      <c r="N5" s="7"/>
      <c r="O5" s="7"/>
      <c r="P5" s="7"/>
      <c r="Q5" s="7"/>
      <c r="R5" s="7"/>
      <c r="S5" s="8"/>
    </row>
    <row r="6" spans="2:19" ht="81" customHeight="1">
      <c r="B6" s="6"/>
      <c r="C6" s="136" t="s">
        <v>0</v>
      </c>
      <c r="D6" s="136"/>
      <c r="E6" s="136"/>
      <c r="F6" s="136"/>
      <c r="G6" s="136"/>
      <c r="H6" s="136"/>
      <c r="I6" s="136"/>
      <c r="J6" s="136"/>
      <c r="K6" s="136"/>
      <c r="L6" s="136"/>
      <c r="M6" s="136"/>
      <c r="N6" s="136"/>
      <c r="O6" s="136"/>
      <c r="P6" s="136"/>
      <c r="Q6" s="136"/>
      <c r="R6" s="136"/>
      <c r="S6" s="8"/>
    </row>
    <row r="7" spans="2:19" ht="15" customHeight="1">
      <c r="B7" s="6"/>
      <c r="C7" s="137"/>
      <c r="D7" s="138"/>
      <c r="E7" s="138"/>
      <c r="F7" s="138"/>
      <c r="G7" s="138"/>
      <c r="H7" s="138"/>
      <c r="I7" s="138"/>
      <c r="J7" s="138"/>
      <c r="K7" s="138"/>
      <c r="L7" s="138"/>
      <c r="M7" s="138"/>
      <c r="N7" s="138"/>
      <c r="O7" s="138"/>
      <c r="P7" s="138"/>
      <c r="Q7" s="139"/>
      <c r="R7" s="7"/>
      <c r="S7" s="8"/>
    </row>
    <row r="8" spans="2:19">
      <c r="B8" s="6"/>
      <c r="C8" s="7"/>
      <c r="D8" s="7"/>
      <c r="E8" s="7"/>
      <c r="F8" s="7"/>
      <c r="G8" s="7"/>
      <c r="H8" s="7"/>
      <c r="I8" s="7"/>
      <c r="J8" s="7"/>
      <c r="K8" s="7"/>
      <c r="L8" s="7"/>
      <c r="M8" s="7"/>
      <c r="N8" s="7"/>
      <c r="O8" s="7"/>
      <c r="P8" s="7"/>
      <c r="Q8" s="7"/>
      <c r="R8" s="7"/>
      <c r="S8" s="8"/>
    </row>
    <row r="9" spans="2:19" ht="39.9" customHeight="1">
      <c r="B9" s="6"/>
      <c r="C9" s="140" t="s">
        <v>1</v>
      </c>
      <c r="D9" s="140"/>
      <c r="E9" s="140"/>
      <c r="F9" s="140"/>
      <c r="G9" s="140"/>
      <c r="H9" s="140"/>
      <c r="I9" s="140"/>
      <c r="J9" s="140"/>
      <c r="K9" s="140"/>
      <c r="L9" s="140"/>
      <c r="M9" s="140"/>
      <c r="N9" s="140"/>
      <c r="O9" s="140"/>
      <c r="P9" s="140"/>
      <c r="Q9" s="140"/>
      <c r="R9" s="140"/>
      <c r="S9" s="8"/>
    </row>
    <row r="10" spans="2:19" ht="39.9" customHeight="1">
      <c r="B10" s="6"/>
      <c r="C10" s="140"/>
      <c r="D10" s="140"/>
      <c r="E10" s="140"/>
      <c r="F10" s="140"/>
      <c r="G10" s="140"/>
      <c r="H10" s="140"/>
      <c r="I10" s="140"/>
      <c r="J10" s="140"/>
      <c r="K10" s="140"/>
      <c r="L10" s="140"/>
      <c r="M10" s="140"/>
      <c r="N10" s="140"/>
      <c r="O10" s="140"/>
      <c r="P10" s="140"/>
      <c r="Q10" s="140"/>
      <c r="R10" s="140"/>
      <c r="S10" s="8"/>
    </row>
    <row r="11" spans="2:19" ht="39.9" customHeight="1">
      <c r="B11" s="6"/>
      <c r="C11" s="140"/>
      <c r="D11" s="140"/>
      <c r="E11" s="140"/>
      <c r="F11" s="140"/>
      <c r="G11" s="140"/>
      <c r="H11" s="140"/>
      <c r="I11" s="140"/>
      <c r="J11" s="140"/>
      <c r="K11" s="140"/>
      <c r="L11" s="140"/>
      <c r="M11" s="140"/>
      <c r="N11" s="140"/>
      <c r="O11" s="140"/>
      <c r="P11" s="140"/>
      <c r="Q11" s="140"/>
      <c r="R11" s="140"/>
      <c r="S11" s="8"/>
    </row>
    <row r="12" spans="2:19" ht="39.9" customHeight="1">
      <c r="B12" s="6"/>
      <c r="C12" s="140"/>
      <c r="D12" s="140"/>
      <c r="E12" s="140"/>
      <c r="F12" s="140"/>
      <c r="G12" s="140"/>
      <c r="H12" s="140"/>
      <c r="I12" s="140"/>
      <c r="J12" s="140"/>
      <c r="K12" s="140"/>
      <c r="L12" s="140"/>
      <c r="M12" s="140"/>
      <c r="N12" s="140"/>
      <c r="O12" s="140"/>
      <c r="P12" s="140"/>
      <c r="Q12" s="140"/>
      <c r="R12" s="140"/>
      <c r="S12" s="8"/>
    </row>
    <row r="13" spans="2:19" ht="39.9" customHeight="1">
      <c r="B13" s="6"/>
      <c r="C13" s="140"/>
      <c r="D13" s="140"/>
      <c r="E13" s="140"/>
      <c r="F13" s="140"/>
      <c r="G13" s="140"/>
      <c r="H13" s="140"/>
      <c r="I13" s="140"/>
      <c r="J13" s="140"/>
      <c r="K13" s="140"/>
      <c r="L13" s="140"/>
      <c r="M13" s="140"/>
      <c r="N13" s="140"/>
      <c r="O13" s="140"/>
      <c r="P13" s="140"/>
      <c r="Q13" s="140"/>
      <c r="R13" s="140"/>
      <c r="S13" s="8"/>
    </row>
    <row r="14" spans="2:19" ht="39.9" customHeight="1">
      <c r="B14" s="6"/>
      <c r="C14" s="140"/>
      <c r="D14" s="140"/>
      <c r="E14" s="140"/>
      <c r="F14" s="140"/>
      <c r="G14" s="140"/>
      <c r="H14" s="140"/>
      <c r="I14" s="140"/>
      <c r="J14" s="140"/>
      <c r="K14" s="140"/>
      <c r="L14" s="140"/>
      <c r="M14" s="140"/>
      <c r="N14" s="140"/>
      <c r="O14" s="140"/>
      <c r="P14" s="140"/>
      <c r="Q14" s="140"/>
      <c r="R14" s="140"/>
      <c r="S14" s="8"/>
    </row>
    <row r="15" spans="2:19" ht="39.9" customHeight="1">
      <c r="B15" s="6"/>
      <c r="C15" s="140"/>
      <c r="D15" s="140"/>
      <c r="E15" s="140"/>
      <c r="F15" s="140"/>
      <c r="G15" s="140"/>
      <c r="H15" s="140"/>
      <c r="I15" s="140"/>
      <c r="J15" s="140"/>
      <c r="K15" s="140"/>
      <c r="L15" s="140"/>
      <c r="M15" s="140"/>
      <c r="N15" s="140"/>
      <c r="O15" s="140"/>
      <c r="P15" s="140"/>
      <c r="Q15" s="140"/>
      <c r="R15" s="140"/>
      <c r="S15" s="8"/>
    </row>
    <row r="16" spans="2:19" ht="39.9" customHeight="1">
      <c r="B16" s="6"/>
      <c r="C16" s="140"/>
      <c r="D16" s="140"/>
      <c r="E16" s="140"/>
      <c r="F16" s="140"/>
      <c r="G16" s="140"/>
      <c r="H16" s="140"/>
      <c r="I16" s="140"/>
      <c r="J16" s="140"/>
      <c r="K16" s="140"/>
      <c r="L16" s="140"/>
      <c r="M16" s="140"/>
      <c r="N16" s="140"/>
      <c r="O16" s="140"/>
      <c r="P16" s="140"/>
      <c r="Q16" s="140"/>
      <c r="R16" s="140"/>
      <c r="S16" s="8"/>
    </row>
    <row r="17" spans="2:19" ht="39.9" customHeight="1">
      <c r="B17" s="6"/>
      <c r="C17" s="140"/>
      <c r="D17" s="140"/>
      <c r="E17" s="140"/>
      <c r="F17" s="140"/>
      <c r="G17" s="140"/>
      <c r="H17" s="140"/>
      <c r="I17" s="140"/>
      <c r="J17" s="140"/>
      <c r="K17" s="140"/>
      <c r="L17" s="140"/>
      <c r="M17" s="140"/>
      <c r="N17" s="140"/>
      <c r="O17" s="140"/>
      <c r="P17" s="140"/>
      <c r="Q17" s="140"/>
      <c r="R17" s="140"/>
      <c r="S17" s="8"/>
    </row>
    <row r="18" spans="2:19" ht="39.9" customHeight="1">
      <c r="B18" s="6"/>
      <c r="C18" s="140"/>
      <c r="D18" s="140"/>
      <c r="E18" s="140"/>
      <c r="F18" s="140"/>
      <c r="G18" s="140"/>
      <c r="H18" s="140"/>
      <c r="I18" s="140"/>
      <c r="J18" s="140"/>
      <c r="K18" s="140"/>
      <c r="L18" s="140"/>
      <c r="M18" s="140"/>
      <c r="N18" s="140"/>
      <c r="O18" s="140"/>
      <c r="P18" s="140"/>
      <c r="Q18" s="140"/>
      <c r="R18" s="140"/>
      <c r="S18" s="8"/>
    </row>
    <row r="19" spans="2:19" ht="39.9" customHeight="1">
      <c r="B19" s="9"/>
      <c r="C19" s="140"/>
      <c r="D19" s="140"/>
      <c r="E19" s="140"/>
      <c r="F19" s="140"/>
      <c r="G19" s="140"/>
      <c r="H19" s="140"/>
      <c r="I19" s="140"/>
      <c r="J19" s="140"/>
      <c r="K19" s="140"/>
      <c r="L19" s="140"/>
      <c r="M19" s="140"/>
      <c r="N19" s="140"/>
      <c r="O19" s="140"/>
      <c r="P19" s="140"/>
      <c r="Q19" s="140"/>
      <c r="R19" s="140"/>
      <c r="S19" s="8"/>
    </row>
    <row r="20" spans="2:19" ht="39.9" customHeight="1">
      <c r="B20" s="9"/>
      <c r="C20" s="140"/>
      <c r="D20" s="140"/>
      <c r="E20" s="140"/>
      <c r="F20" s="140"/>
      <c r="G20" s="140"/>
      <c r="H20" s="140"/>
      <c r="I20" s="140"/>
      <c r="J20" s="140"/>
      <c r="K20" s="140"/>
      <c r="L20" s="140"/>
      <c r="M20" s="140"/>
      <c r="N20" s="140"/>
      <c r="O20" s="140"/>
      <c r="P20" s="140"/>
      <c r="Q20" s="140"/>
      <c r="R20" s="140"/>
      <c r="S20" s="8"/>
    </row>
    <row r="21" spans="2:19" ht="39.9" customHeight="1">
      <c r="B21" s="9"/>
      <c r="C21" s="140"/>
      <c r="D21" s="140"/>
      <c r="E21" s="140"/>
      <c r="F21" s="140"/>
      <c r="G21" s="140"/>
      <c r="H21" s="140"/>
      <c r="I21" s="140"/>
      <c r="J21" s="140"/>
      <c r="K21" s="140"/>
      <c r="L21" s="140"/>
      <c r="M21" s="140"/>
      <c r="N21" s="140"/>
      <c r="O21" s="140"/>
      <c r="P21" s="140"/>
      <c r="Q21" s="140"/>
      <c r="R21" s="140"/>
      <c r="S21" s="8"/>
    </row>
    <row r="22" spans="2:19" ht="39.9" customHeight="1">
      <c r="B22" s="9"/>
      <c r="C22" s="140"/>
      <c r="D22" s="140"/>
      <c r="E22" s="140"/>
      <c r="F22" s="140"/>
      <c r="G22" s="140"/>
      <c r="H22" s="140"/>
      <c r="I22" s="140"/>
      <c r="J22" s="140"/>
      <c r="K22" s="140"/>
      <c r="L22" s="140"/>
      <c r="M22" s="140"/>
      <c r="N22" s="140"/>
      <c r="O22" s="140"/>
      <c r="P22" s="140"/>
      <c r="Q22" s="140"/>
      <c r="R22" s="140"/>
      <c r="S22" s="8"/>
    </row>
    <row r="23" spans="2:19">
      <c r="B23" s="9"/>
      <c r="C23" s="10"/>
      <c r="D23" s="10"/>
      <c r="E23" s="10"/>
      <c r="F23" s="10"/>
      <c r="G23" s="11"/>
      <c r="H23" s="10"/>
      <c r="I23" s="10"/>
      <c r="J23" s="10"/>
      <c r="K23" s="10"/>
      <c r="L23" s="10"/>
      <c r="M23" s="10"/>
      <c r="N23" s="12"/>
      <c r="O23" s="10"/>
      <c r="P23" s="10"/>
      <c r="Q23" s="10"/>
      <c r="R23" s="10"/>
      <c r="S23" s="8"/>
    </row>
    <row r="24" spans="2:19">
      <c r="B24" s="9"/>
      <c r="C24" s="10"/>
      <c r="D24" s="10"/>
      <c r="E24" s="10"/>
      <c r="F24" s="10"/>
      <c r="G24" s="11"/>
      <c r="H24" s="10"/>
      <c r="I24" s="10"/>
      <c r="J24" s="10"/>
      <c r="K24" s="10"/>
      <c r="L24" s="10"/>
      <c r="M24" s="10"/>
      <c r="N24" s="12"/>
      <c r="O24" s="10"/>
      <c r="P24" s="10"/>
      <c r="Q24" s="10"/>
      <c r="R24" s="10"/>
      <c r="S24" s="8"/>
    </row>
    <row r="25" spans="2:19">
      <c r="B25" s="9"/>
      <c r="C25" s="10"/>
      <c r="D25" s="10"/>
      <c r="E25" s="10"/>
      <c r="F25" s="10"/>
      <c r="G25" s="11"/>
      <c r="H25" s="10"/>
      <c r="I25" s="10"/>
      <c r="J25" s="10"/>
      <c r="K25" s="10"/>
      <c r="L25" s="10"/>
      <c r="M25" s="10"/>
      <c r="N25" s="12"/>
      <c r="O25" s="10"/>
      <c r="P25" s="10"/>
      <c r="Q25" s="10"/>
      <c r="R25" s="10"/>
      <c r="S25" s="8"/>
    </row>
    <row r="26" spans="2:19">
      <c r="B26" s="9"/>
      <c r="C26" s="10"/>
      <c r="D26" s="10"/>
      <c r="E26" s="10"/>
      <c r="F26" s="10"/>
      <c r="G26" s="11"/>
      <c r="H26" s="10"/>
      <c r="I26" s="10"/>
      <c r="J26" s="10"/>
      <c r="K26" s="10"/>
      <c r="L26" s="10"/>
      <c r="M26" s="10"/>
      <c r="N26" s="12"/>
      <c r="O26" s="10"/>
      <c r="P26" s="10"/>
      <c r="Q26" s="10"/>
      <c r="R26" s="10"/>
      <c r="S26" s="8"/>
    </row>
    <row r="27" spans="2:19" ht="14.4" thickBot="1">
      <c r="B27" s="13"/>
      <c r="C27" s="14"/>
      <c r="D27" s="14"/>
      <c r="E27" s="14"/>
      <c r="F27" s="14"/>
      <c r="G27" s="14"/>
      <c r="H27" s="14"/>
      <c r="I27" s="14"/>
      <c r="J27" s="14"/>
      <c r="K27" s="14"/>
      <c r="L27" s="14"/>
      <c r="M27" s="14"/>
      <c r="N27" s="14"/>
      <c r="O27" s="14"/>
      <c r="P27" s="14"/>
      <c r="Q27" s="14"/>
      <c r="R27" s="14"/>
      <c r="S27" s="15"/>
    </row>
    <row r="33" spans="7:7" ht="22.2">
      <c r="G33" s="16"/>
    </row>
    <row r="34" spans="7:7" ht="22.2">
      <c r="G34" s="16"/>
    </row>
    <row r="35" spans="7:7" ht="22.2">
      <c r="G35" s="16"/>
    </row>
    <row r="36" spans="7:7" ht="22.2">
      <c r="G36" s="16"/>
    </row>
  </sheetData>
  <sheetProtection selectLockedCells="1" selectUnlockedCells="1"/>
  <mergeCells count="3">
    <mergeCell ref="C6:R6"/>
    <mergeCell ref="C7:Q7"/>
    <mergeCell ref="C9:R22"/>
  </mergeCells>
  <phoneticPr fontId="1" type="noConversion"/>
  <pageMargins left="0.74803149606299213" right="0.74803149606299213" top="0.98425196850393704" bottom="0.98425196850393704" header="0.51181102362204722" footer="0.51181102362204722"/>
  <pageSetup paperSize="9" scale="38" fitToHeight="10" orientation="landscape" r:id="rId1"/>
  <headerFooter alignWithMargins="0">
    <oddFooter>&amp;L&amp;8Printed &amp;D&amp;R&amp;8© Ernst &amp; Young LLP</oddFooter>
  </headerFooter>
  <drawing r:id="rId2"/>
</worksheet>
</file>

<file path=xl/worksheets/sheet2.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30A31E1-86FE-4D99-8622-40ED059C7D14}">
  <sheetPr filterMode="1"/>
  <dimension ref="A1:AN212"/>
  <sheetViews>
    <sheetView showGridLines="0" zoomScale="85" zoomScaleNormal="85" workbookViewId="0">
      <pane ySplit="3" topLeftCell="A80" activePane="bottomLeft" state="frozen"/>
      <selection activeCell="C3" sqref="C3"/>
      <selection pane="bottomLeft" activeCell="E241" sqref="E241"/>
    </sheetView>
  </sheetViews>
  <sheetFormatPr defaultColWidth="9" defaultRowHeight="15.6"/>
  <cols>
    <col min="1" max="1" width="3.59765625" style="50" customWidth="1"/>
    <col min="2" max="2" width="4.8984375" style="49" bestFit="1" customWidth="1"/>
    <col min="3" max="3" width="16.09765625" style="49" customWidth="1"/>
    <col min="4" max="4" width="36.19921875" style="60" customWidth="1"/>
    <col min="5" max="5" width="20.59765625" style="60" bestFit="1" customWidth="1"/>
    <col min="6" max="7" width="20.59765625" style="60" customWidth="1"/>
    <col min="8" max="8" width="42.09765625" style="60" customWidth="1"/>
    <col min="9" max="10" width="21.19921875" style="92" customWidth="1"/>
    <col min="11" max="11" width="179.59765625" style="60" customWidth="1"/>
    <col min="12" max="12" width="6.69921875" style="49" customWidth="1"/>
    <col min="13" max="13" width="22" style="49" customWidth="1"/>
    <col min="14" max="14" width="15.69921875" style="49" customWidth="1"/>
    <col min="15" max="15" width="21.69921875" style="49" customWidth="1"/>
    <col min="16" max="16" width="24.5" style="49" customWidth="1"/>
    <col min="17" max="17" width="20.5" style="49" customWidth="1"/>
    <col min="18" max="18" width="19.8984375" style="49" customWidth="1"/>
    <col min="19" max="19" width="24.59765625" style="50" customWidth="1"/>
    <col min="20" max="20" width="28.8984375" style="50" customWidth="1"/>
    <col min="21" max="21" width="10.09765625" style="50" customWidth="1"/>
    <col min="22" max="22" width="20" style="50" customWidth="1"/>
    <col min="23" max="23" width="16.09765625" style="50" customWidth="1"/>
    <col min="24" max="24" width="0.5" style="50" customWidth="1"/>
    <col min="25" max="25" width="9" style="60"/>
    <col min="26" max="26" width="27.19921875" style="60" customWidth="1"/>
    <col min="27" max="27" width="42.69921875" style="60" customWidth="1"/>
    <col min="28" max="33" width="9.8984375" style="50" customWidth="1"/>
    <col min="34" max="34" width="10.5" style="50" customWidth="1"/>
    <col min="35" max="39" width="9.8984375" style="50" customWidth="1"/>
    <col min="40" max="40" width="14.3984375" style="50" customWidth="1"/>
    <col min="41" max="16384" width="9" style="50"/>
  </cols>
  <sheetData>
    <row r="1" spans="2:40">
      <c r="B1" s="49">
        <v>1</v>
      </c>
      <c r="C1" s="49">
        <f>B1+1</f>
        <v>2</v>
      </c>
      <c r="D1" s="49">
        <f t="shared" ref="D1:AM1" si="0">C1+1</f>
        <v>3</v>
      </c>
      <c r="E1" s="49">
        <f t="shared" si="0"/>
        <v>4</v>
      </c>
      <c r="F1" s="49">
        <f t="shared" si="0"/>
        <v>5</v>
      </c>
      <c r="G1" s="49">
        <f t="shared" si="0"/>
        <v>6</v>
      </c>
      <c r="H1" s="49">
        <f t="shared" si="0"/>
        <v>7</v>
      </c>
      <c r="I1" s="49">
        <f t="shared" si="0"/>
        <v>8</v>
      </c>
      <c r="J1" s="49">
        <f t="shared" si="0"/>
        <v>9</v>
      </c>
      <c r="K1" s="49">
        <f t="shared" si="0"/>
        <v>10</v>
      </c>
      <c r="L1" s="49">
        <f t="shared" si="0"/>
        <v>11</v>
      </c>
      <c r="M1" s="49">
        <f t="shared" si="0"/>
        <v>12</v>
      </c>
      <c r="N1" s="49">
        <f t="shared" si="0"/>
        <v>13</v>
      </c>
      <c r="O1" s="49">
        <f t="shared" si="0"/>
        <v>14</v>
      </c>
      <c r="P1" s="49">
        <f t="shared" si="0"/>
        <v>15</v>
      </c>
      <c r="Q1" s="49">
        <f t="shared" si="0"/>
        <v>16</v>
      </c>
      <c r="R1" s="49">
        <f t="shared" si="0"/>
        <v>17</v>
      </c>
      <c r="S1" s="49">
        <f t="shared" si="0"/>
        <v>18</v>
      </c>
      <c r="T1" s="49">
        <f t="shared" si="0"/>
        <v>19</v>
      </c>
      <c r="U1" s="49">
        <f t="shared" si="0"/>
        <v>20</v>
      </c>
      <c r="V1" s="49">
        <f t="shared" si="0"/>
        <v>21</v>
      </c>
      <c r="W1" s="49">
        <f t="shared" si="0"/>
        <v>22</v>
      </c>
      <c r="X1" s="49">
        <f t="shared" si="0"/>
        <v>23</v>
      </c>
      <c r="Y1" s="49">
        <f t="shared" si="0"/>
        <v>24</v>
      </c>
      <c r="Z1" s="49">
        <f t="shared" si="0"/>
        <v>25</v>
      </c>
      <c r="AA1" s="49">
        <f t="shared" si="0"/>
        <v>26</v>
      </c>
      <c r="AB1" s="49">
        <f t="shared" si="0"/>
        <v>27</v>
      </c>
      <c r="AC1" s="49">
        <f t="shared" si="0"/>
        <v>28</v>
      </c>
      <c r="AD1" s="49">
        <f t="shared" si="0"/>
        <v>29</v>
      </c>
      <c r="AE1" s="49">
        <f t="shared" si="0"/>
        <v>30</v>
      </c>
      <c r="AF1" s="49">
        <f t="shared" si="0"/>
        <v>31</v>
      </c>
      <c r="AG1" s="49">
        <f t="shared" si="0"/>
        <v>32</v>
      </c>
      <c r="AH1" s="49">
        <f t="shared" si="0"/>
        <v>33</v>
      </c>
      <c r="AI1" s="49">
        <f t="shared" si="0"/>
        <v>34</v>
      </c>
      <c r="AJ1" s="49">
        <f t="shared" si="0"/>
        <v>35</v>
      </c>
      <c r="AK1" s="49">
        <f t="shared" si="0"/>
        <v>36</v>
      </c>
      <c r="AL1" s="49">
        <f t="shared" si="0"/>
        <v>37</v>
      </c>
      <c r="AM1" s="49">
        <f t="shared" si="0"/>
        <v>38</v>
      </c>
    </row>
    <row r="2" spans="2:40" ht="31.2">
      <c r="B2" s="22"/>
      <c r="C2" s="146" t="s">
        <v>2</v>
      </c>
      <c r="D2" s="147"/>
      <c r="E2" s="147"/>
      <c r="F2" s="147"/>
      <c r="G2" s="51"/>
      <c r="H2" s="51"/>
      <c r="I2" s="148" t="s">
        <v>3</v>
      </c>
      <c r="J2" s="149"/>
      <c r="K2" s="143" t="s">
        <v>4</v>
      </c>
      <c r="L2" s="144"/>
      <c r="M2" s="144"/>
      <c r="N2" s="144"/>
      <c r="O2" s="145"/>
      <c r="P2" s="150" t="s">
        <v>5</v>
      </c>
      <c r="Q2" s="151"/>
      <c r="R2" s="25" t="s">
        <v>6</v>
      </c>
      <c r="S2" s="143" t="s">
        <v>7</v>
      </c>
      <c r="T2" s="145"/>
      <c r="U2" s="22" t="s">
        <v>8</v>
      </c>
      <c r="V2" s="143" t="s">
        <v>9</v>
      </c>
      <c r="W2" s="144"/>
      <c r="X2" s="145"/>
      <c r="Y2" s="141" t="s">
        <v>10</v>
      </c>
      <c r="Z2" s="142"/>
      <c r="AA2" s="142"/>
      <c r="AB2" s="142"/>
      <c r="AC2" s="142"/>
      <c r="AD2" s="142"/>
      <c r="AE2" s="142"/>
      <c r="AF2" s="142"/>
      <c r="AG2" s="142"/>
      <c r="AH2" s="142"/>
      <c r="AI2" s="142"/>
      <c r="AJ2" s="142"/>
      <c r="AK2" s="142"/>
      <c r="AL2" s="142"/>
      <c r="AM2" s="142"/>
      <c r="AN2" s="22" t="s">
        <v>11</v>
      </c>
    </row>
    <row r="3" spans="2:40" s="52" customFormat="1" ht="93.6">
      <c r="B3" s="22" t="s">
        <v>12</v>
      </c>
      <c r="C3" s="22" t="s">
        <v>13</v>
      </c>
      <c r="D3" s="22" t="s">
        <v>14</v>
      </c>
      <c r="E3" s="22" t="s">
        <v>15</v>
      </c>
      <c r="F3" s="22" t="s">
        <v>16</v>
      </c>
      <c r="G3" s="22" t="s">
        <v>17</v>
      </c>
      <c r="H3" s="22" t="s">
        <v>18</v>
      </c>
      <c r="I3" s="25" t="s">
        <v>19</v>
      </c>
      <c r="J3" s="25" t="s">
        <v>20</v>
      </c>
      <c r="K3" s="25" t="s">
        <v>21</v>
      </c>
      <c r="L3" s="25" t="s">
        <v>22</v>
      </c>
      <c r="M3" s="25" t="s">
        <v>23</v>
      </c>
      <c r="N3" s="25" t="s">
        <v>24</v>
      </c>
      <c r="O3" s="25" t="s">
        <v>25</v>
      </c>
      <c r="P3" s="21" t="s">
        <v>26</v>
      </c>
      <c r="Q3" s="21" t="s">
        <v>27</v>
      </c>
      <c r="R3" s="25" t="s">
        <v>28</v>
      </c>
      <c r="S3" s="25" t="s">
        <v>29</v>
      </c>
      <c r="T3" s="25" t="s">
        <v>30</v>
      </c>
      <c r="U3" s="22" t="s">
        <v>31</v>
      </c>
      <c r="V3" s="25" t="s">
        <v>32</v>
      </c>
      <c r="W3" s="25" t="s">
        <v>33</v>
      </c>
      <c r="X3" s="25" t="s">
        <v>34</v>
      </c>
      <c r="Y3" s="39" t="s">
        <v>35</v>
      </c>
      <c r="Z3" s="40" t="s">
        <v>36</v>
      </c>
      <c r="AA3" s="40" t="s">
        <v>37</v>
      </c>
      <c r="AB3" s="39" t="s">
        <v>38</v>
      </c>
      <c r="AC3" s="40" t="s">
        <v>39</v>
      </c>
      <c r="AD3" s="40" t="s">
        <v>40</v>
      </c>
      <c r="AE3" s="39" t="s">
        <v>41</v>
      </c>
      <c r="AF3" s="40" t="s">
        <v>39</v>
      </c>
      <c r="AG3" s="40" t="s">
        <v>40</v>
      </c>
      <c r="AH3" s="39" t="s">
        <v>42</v>
      </c>
      <c r="AI3" s="40" t="s">
        <v>39</v>
      </c>
      <c r="AJ3" s="40" t="s">
        <v>40</v>
      </c>
      <c r="AK3" s="39" t="s">
        <v>43</v>
      </c>
      <c r="AL3" s="40" t="s">
        <v>39</v>
      </c>
      <c r="AM3" s="40" t="s">
        <v>40</v>
      </c>
      <c r="AN3" s="22" t="s">
        <v>44</v>
      </c>
    </row>
    <row r="4" spans="2:40" ht="234" hidden="1">
      <c r="B4" s="53">
        <v>1</v>
      </c>
      <c r="C4" s="53" t="s">
        <v>45</v>
      </c>
      <c r="D4" s="46"/>
      <c r="E4" s="46" t="s">
        <v>46</v>
      </c>
      <c r="F4" s="46"/>
      <c r="G4" s="46"/>
      <c r="H4" s="46" t="s">
        <v>47</v>
      </c>
      <c r="I4" s="90" t="s">
        <v>821</v>
      </c>
      <c r="J4" s="57" t="s">
        <v>823</v>
      </c>
      <c r="K4" s="46" t="s">
        <v>788</v>
      </c>
      <c r="L4" s="54"/>
      <c r="M4" s="55"/>
      <c r="N4" s="55"/>
      <c r="O4" s="56"/>
      <c r="P4" s="56"/>
      <c r="Q4" s="56"/>
      <c r="R4" s="56"/>
      <c r="S4" s="47"/>
      <c r="T4" s="47"/>
      <c r="U4" s="47"/>
      <c r="V4" s="47"/>
      <c r="W4" s="47"/>
      <c r="X4" s="47"/>
      <c r="Y4" s="53"/>
      <c r="Z4" s="53">
        <v>1</v>
      </c>
      <c r="AA4" s="53">
        <v>1</v>
      </c>
      <c r="AB4" s="57"/>
      <c r="AC4" s="57">
        <v>1</v>
      </c>
      <c r="AD4" s="57">
        <v>1</v>
      </c>
      <c r="AE4" s="57"/>
      <c r="AF4" s="57">
        <v>1</v>
      </c>
      <c r="AG4" s="57">
        <v>1</v>
      </c>
      <c r="AH4" s="57"/>
      <c r="AI4" s="57">
        <v>1</v>
      </c>
      <c r="AJ4" s="57">
        <v>1</v>
      </c>
      <c r="AK4" s="57"/>
      <c r="AL4" s="57">
        <v>1</v>
      </c>
      <c r="AM4" s="57">
        <v>1</v>
      </c>
      <c r="AN4" s="47"/>
    </row>
    <row r="5" spans="2:40" ht="78" hidden="1">
      <c r="B5" s="53">
        <f>B4+1</f>
        <v>2</v>
      </c>
      <c r="C5" s="53" t="s">
        <v>45</v>
      </c>
      <c r="D5" s="46"/>
      <c r="E5" s="46" t="s">
        <v>48</v>
      </c>
      <c r="F5" s="46"/>
      <c r="G5" s="46"/>
      <c r="H5" s="46" t="s">
        <v>49</v>
      </c>
      <c r="I5" s="90" t="s">
        <v>821</v>
      </c>
      <c r="J5" s="90" t="s">
        <v>822</v>
      </c>
      <c r="K5" s="58" t="s">
        <v>50</v>
      </c>
      <c r="L5" s="54"/>
      <c r="M5" s="55"/>
      <c r="N5" s="55"/>
      <c r="O5" s="56"/>
      <c r="P5" s="56"/>
      <c r="Q5" s="56"/>
      <c r="R5" s="56"/>
      <c r="S5" s="47"/>
      <c r="T5" s="47"/>
      <c r="U5" s="47"/>
      <c r="V5" s="47"/>
      <c r="W5" s="47"/>
      <c r="X5" s="47"/>
      <c r="Y5" s="46"/>
      <c r="Z5" s="46"/>
      <c r="AA5" s="46"/>
      <c r="AB5" s="47"/>
      <c r="AC5" s="47"/>
      <c r="AD5" s="47"/>
      <c r="AE5" s="47"/>
      <c r="AF5" s="47"/>
      <c r="AG5" s="47"/>
      <c r="AH5" s="47"/>
      <c r="AI5" s="47"/>
      <c r="AJ5" s="47"/>
      <c r="AK5" s="47"/>
      <c r="AL5" s="47"/>
      <c r="AM5" s="47"/>
      <c r="AN5" s="47"/>
    </row>
    <row r="6" spans="2:40" ht="46.8" hidden="1">
      <c r="B6" s="53">
        <f t="shared" ref="B6:B75" si="1">B5+1</f>
        <v>3</v>
      </c>
      <c r="C6" s="53" t="s">
        <v>45</v>
      </c>
      <c r="D6" s="46"/>
      <c r="E6" s="46" t="s">
        <v>51</v>
      </c>
      <c r="F6" s="46" t="s">
        <v>52</v>
      </c>
      <c r="G6" s="46"/>
      <c r="H6" s="46" t="s">
        <v>53</v>
      </c>
      <c r="I6" s="57" t="s">
        <v>824</v>
      </c>
      <c r="J6" s="57" t="s">
        <v>833</v>
      </c>
      <c r="K6" s="46" t="s">
        <v>54</v>
      </c>
      <c r="L6" s="54"/>
      <c r="M6" s="55"/>
      <c r="N6" s="55"/>
      <c r="O6" s="56"/>
      <c r="P6" s="56"/>
      <c r="Q6" s="56"/>
      <c r="R6" s="56"/>
      <c r="S6" s="47"/>
      <c r="T6" s="47"/>
      <c r="U6" s="47"/>
      <c r="V6" s="47"/>
      <c r="W6" s="47"/>
      <c r="X6" s="47"/>
      <c r="Y6" s="46"/>
      <c r="Z6" s="46"/>
      <c r="AA6" s="46"/>
      <c r="AB6" s="47"/>
      <c r="AC6" s="47"/>
      <c r="AD6" s="47"/>
      <c r="AE6" s="47"/>
      <c r="AF6" s="47"/>
      <c r="AG6" s="47"/>
      <c r="AH6" s="47"/>
      <c r="AI6" s="47"/>
      <c r="AJ6" s="47"/>
      <c r="AK6" s="47"/>
      <c r="AL6" s="47"/>
      <c r="AM6" s="47"/>
      <c r="AN6" s="47"/>
    </row>
    <row r="7" spans="2:40" ht="124.8" hidden="1">
      <c r="B7" s="53"/>
      <c r="C7" s="53"/>
      <c r="D7" s="46"/>
      <c r="E7" s="46"/>
      <c r="F7" s="46"/>
      <c r="G7" s="50" t="s">
        <v>55</v>
      </c>
      <c r="H7" s="46" t="s">
        <v>47</v>
      </c>
      <c r="I7" s="57"/>
      <c r="J7" s="57"/>
      <c r="K7" s="46" t="s">
        <v>56</v>
      </c>
      <c r="L7" s="54"/>
      <c r="M7" s="55"/>
      <c r="N7" s="55"/>
      <c r="O7" s="56"/>
      <c r="P7" s="56"/>
      <c r="Q7" s="56"/>
      <c r="R7" s="56"/>
      <c r="S7" s="47"/>
      <c r="T7" s="47"/>
      <c r="U7" s="47"/>
      <c r="V7" s="47"/>
      <c r="W7" s="47"/>
      <c r="X7" s="47"/>
      <c r="Y7" s="46"/>
      <c r="Z7" s="46" t="s">
        <v>57</v>
      </c>
      <c r="AA7" s="46" t="s">
        <v>58</v>
      </c>
      <c r="AB7" s="47"/>
      <c r="AC7" s="47"/>
      <c r="AD7" s="47"/>
      <c r="AE7" s="47"/>
      <c r="AF7" s="47"/>
      <c r="AG7" s="47"/>
      <c r="AH7" s="47"/>
      <c r="AI7" s="47"/>
      <c r="AJ7" s="47"/>
      <c r="AK7" s="47"/>
      <c r="AL7" s="47"/>
      <c r="AM7" s="47"/>
      <c r="AN7" s="47"/>
    </row>
    <row r="8" spans="2:40" ht="124.8" hidden="1">
      <c r="B8" s="53">
        <f>B6+1</f>
        <v>4</v>
      </c>
      <c r="C8" s="53" t="s">
        <v>45</v>
      </c>
      <c r="D8" s="46"/>
      <c r="E8" s="46" t="s">
        <v>51</v>
      </c>
      <c r="F8" s="46" t="s">
        <v>59</v>
      </c>
      <c r="G8" s="46"/>
      <c r="H8" s="46" t="s">
        <v>60</v>
      </c>
      <c r="I8" s="57" t="s">
        <v>825</v>
      </c>
      <c r="J8" s="57" t="s">
        <v>832</v>
      </c>
      <c r="K8" s="46" t="s">
        <v>61</v>
      </c>
      <c r="L8" s="54"/>
      <c r="M8" s="54"/>
      <c r="N8" s="55"/>
      <c r="O8" s="56"/>
      <c r="P8" s="56"/>
      <c r="Q8" s="56"/>
      <c r="R8" s="56"/>
      <c r="S8" s="47"/>
      <c r="T8" s="47"/>
      <c r="U8" s="47"/>
      <c r="V8" s="47"/>
      <c r="W8" s="47"/>
      <c r="X8" s="47"/>
      <c r="Y8" s="46"/>
      <c r="Z8" s="46" t="s">
        <v>57</v>
      </c>
      <c r="AA8" s="46" t="s">
        <v>58</v>
      </c>
      <c r="AB8" s="79"/>
      <c r="AC8" s="79"/>
      <c r="AD8" s="79"/>
      <c r="AE8" s="79"/>
      <c r="AF8" s="79"/>
      <c r="AG8" s="79"/>
      <c r="AH8" s="79"/>
      <c r="AI8" s="47"/>
      <c r="AJ8" s="47"/>
      <c r="AK8" s="47"/>
      <c r="AL8" s="47"/>
      <c r="AM8" s="47"/>
      <c r="AN8" s="47"/>
    </row>
    <row r="9" spans="2:40" ht="124.8" hidden="1">
      <c r="B9" s="53"/>
      <c r="C9" s="53"/>
      <c r="D9" s="46"/>
      <c r="E9" s="46"/>
      <c r="F9" s="46"/>
      <c r="G9" s="46" t="s">
        <v>62</v>
      </c>
      <c r="H9" s="46" t="s">
        <v>47</v>
      </c>
      <c r="I9" s="57"/>
      <c r="J9" s="57"/>
      <c r="K9" s="46" t="s">
        <v>63</v>
      </c>
      <c r="L9" s="54"/>
      <c r="M9" s="54"/>
      <c r="N9" s="55"/>
      <c r="O9" s="56"/>
      <c r="P9" s="56"/>
      <c r="Q9" s="56"/>
      <c r="R9" s="56"/>
      <c r="S9" s="47"/>
      <c r="T9" s="47"/>
      <c r="U9" s="47"/>
      <c r="V9" s="47"/>
      <c r="W9" s="47"/>
      <c r="X9" s="47"/>
      <c r="Y9" s="46"/>
      <c r="Z9" s="46" t="s">
        <v>57</v>
      </c>
      <c r="AA9" s="46" t="s">
        <v>58</v>
      </c>
      <c r="AB9" s="79"/>
      <c r="AC9" s="79"/>
      <c r="AD9" s="79"/>
      <c r="AE9" s="79"/>
      <c r="AF9" s="79"/>
      <c r="AG9" s="79"/>
      <c r="AH9" s="79"/>
      <c r="AI9" s="47"/>
      <c r="AJ9" s="47"/>
      <c r="AK9" s="47"/>
      <c r="AL9" s="47"/>
      <c r="AM9" s="47"/>
      <c r="AN9" s="47"/>
    </row>
    <row r="10" spans="2:40" ht="124.8" hidden="1">
      <c r="B10" s="53">
        <f>B8+1</f>
        <v>5</v>
      </c>
      <c r="C10" s="53" t="s">
        <v>45</v>
      </c>
      <c r="D10" s="46"/>
      <c r="E10" s="46" t="s">
        <v>51</v>
      </c>
      <c r="F10" s="46" t="s">
        <v>64</v>
      </c>
      <c r="G10" s="46"/>
      <c r="H10" s="46" t="s">
        <v>65</v>
      </c>
      <c r="I10" s="57" t="s">
        <v>826</v>
      </c>
      <c r="J10" s="57" t="s">
        <v>831</v>
      </c>
      <c r="K10" s="46" t="s">
        <v>66</v>
      </c>
      <c r="L10" s="54"/>
      <c r="M10" s="54"/>
      <c r="N10" s="55"/>
      <c r="O10" s="56"/>
      <c r="P10" s="56"/>
      <c r="Q10" s="56"/>
      <c r="R10" s="56"/>
      <c r="S10" s="47"/>
      <c r="T10" s="47"/>
      <c r="U10" s="47"/>
      <c r="V10" s="47"/>
      <c r="W10" s="47"/>
      <c r="X10" s="47"/>
      <c r="Y10" s="46"/>
      <c r="Z10" s="46" t="s">
        <v>57</v>
      </c>
      <c r="AA10" s="46" t="s">
        <v>58</v>
      </c>
      <c r="AB10" s="79"/>
      <c r="AC10" s="79"/>
      <c r="AD10" s="79"/>
      <c r="AE10" s="79"/>
      <c r="AF10" s="79"/>
      <c r="AG10" s="79"/>
      <c r="AH10" s="79"/>
      <c r="AI10" s="47"/>
      <c r="AJ10" s="47"/>
      <c r="AK10" s="47"/>
      <c r="AL10" s="47"/>
      <c r="AM10" s="47"/>
      <c r="AN10" s="47"/>
    </row>
    <row r="11" spans="2:40" ht="124.8" hidden="1">
      <c r="B11" s="53"/>
      <c r="C11" s="53"/>
      <c r="D11" s="46"/>
      <c r="E11" s="46"/>
      <c r="F11" s="46"/>
      <c r="G11" s="46" t="s">
        <v>62</v>
      </c>
      <c r="H11" s="46" t="s">
        <v>47</v>
      </c>
      <c r="I11" s="57"/>
      <c r="J11" s="57"/>
      <c r="K11" s="46" t="s">
        <v>67</v>
      </c>
      <c r="L11" s="54"/>
      <c r="M11" s="54"/>
      <c r="N11" s="55"/>
      <c r="O11" s="56"/>
      <c r="P11" s="56"/>
      <c r="Q11" s="56"/>
      <c r="R11" s="56"/>
      <c r="S11" s="47"/>
      <c r="T11" s="47"/>
      <c r="U11" s="47"/>
      <c r="V11" s="47"/>
      <c r="W11" s="47"/>
      <c r="X11" s="47"/>
      <c r="Y11" s="46"/>
      <c r="Z11" s="46" t="s">
        <v>57</v>
      </c>
      <c r="AA11" s="46" t="s">
        <v>58</v>
      </c>
      <c r="AB11" s="79"/>
      <c r="AC11" s="79"/>
      <c r="AD11" s="79"/>
      <c r="AE11" s="79"/>
      <c r="AF11" s="79"/>
      <c r="AG11" s="79"/>
      <c r="AH11" s="79"/>
      <c r="AI11" s="47"/>
      <c r="AJ11" s="47"/>
      <c r="AK11" s="47"/>
      <c r="AL11" s="47"/>
      <c r="AM11" s="47"/>
      <c r="AN11" s="47"/>
    </row>
    <row r="12" spans="2:40" ht="124.8" hidden="1">
      <c r="B12" s="53">
        <f>B10+1</f>
        <v>6</v>
      </c>
      <c r="C12" s="53" t="s">
        <v>45</v>
      </c>
      <c r="D12" s="46"/>
      <c r="E12" s="46" t="s">
        <v>51</v>
      </c>
      <c r="F12" s="46" t="s">
        <v>68</v>
      </c>
      <c r="G12" s="46"/>
      <c r="H12" s="46" t="s">
        <v>69</v>
      </c>
      <c r="I12" s="57" t="s">
        <v>827</v>
      </c>
      <c r="J12" s="57" t="s">
        <v>830</v>
      </c>
      <c r="K12" s="46" t="s">
        <v>70</v>
      </c>
      <c r="L12" s="54"/>
      <c r="M12" s="54"/>
      <c r="N12" s="55"/>
      <c r="O12" s="56"/>
      <c r="P12" s="56"/>
      <c r="Q12" s="56"/>
      <c r="R12" s="56"/>
      <c r="S12" s="47"/>
      <c r="T12" s="47"/>
      <c r="U12" s="47"/>
      <c r="V12" s="47"/>
      <c r="W12" s="47"/>
      <c r="X12" s="47"/>
      <c r="Y12" s="46"/>
      <c r="Z12" s="46" t="s">
        <v>57</v>
      </c>
      <c r="AA12" s="46" t="s">
        <v>58</v>
      </c>
      <c r="AB12" s="79"/>
      <c r="AC12" s="79"/>
      <c r="AD12" s="79"/>
      <c r="AE12" s="79"/>
      <c r="AF12" s="79"/>
      <c r="AG12" s="79"/>
      <c r="AH12" s="79"/>
      <c r="AI12" s="47"/>
      <c r="AJ12" s="47"/>
      <c r="AK12" s="47"/>
      <c r="AL12" s="47"/>
      <c r="AM12" s="47"/>
      <c r="AN12" s="47"/>
    </row>
    <row r="13" spans="2:40" ht="124.8" hidden="1">
      <c r="B13" s="53"/>
      <c r="C13" s="53"/>
      <c r="D13" s="46"/>
      <c r="E13" s="46"/>
      <c r="F13" s="46"/>
      <c r="G13" s="46" t="s">
        <v>62</v>
      </c>
      <c r="H13" s="46" t="s">
        <v>47</v>
      </c>
      <c r="I13" s="57"/>
      <c r="J13" s="57"/>
      <c r="K13" s="46" t="s">
        <v>71</v>
      </c>
      <c r="L13" s="54"/>
      <c r="M13" s="54"/>
      <c r="N13" s="55"/>
      <c r="O13" s="56"/>
      <c r="P13" s="56"/>
      <c r="Q13" s="56"/>
      <c r="R13" s="56"/>
      <c r="S13" s="47"/>
      <c r="T13" s="47"/>
      <c r="U13" s="47"/>
      <c r="V13" s="47"/>
      <c r="W13" s="47"/>
      <c r="X13" s="47"/>
      <c r="Y13" s="46"/>
      <c r="Z13" s="46" t="s">
        <v>57</v>
      </c>
      <c r="AA13" s="46" t="s">
        <v>58</v>
      </c>
      <c r="AB13" s="79"/>
      <c r="AC13" s="79"/>
      <c r="AD13" s="79"/>
      <c r="AE13" s="79"/>
      <c r="AF13" s="79"/>
      <c r="AG13" s="79"/>
      <c r="AH13" s="79"/>
      <c r="AI13" s="47"/>
      <c r="AJ13" s="47"/>
      <c r="AK13" s="47"/>
      <c r="AL13" s="47"/>
      <c r="AM13" s="47"/>
      <c r="AN13" s="47"/>
    </row>
    <row r="14" spans="2:40" ht="124.8" hidden="1">
      <c r="B14" s="53">
        <f>B12+1</f>
        <v>7</v>
      </c>
      <c r="C14" s="53" t="s">
        <v>45</v>
      </c>
      <c r="D14" s="46"/>
      <c r="E14" s="46" t="s">
        <v>51</v>
      </c>
      <c r="F14" s="46" t="s">
        <v>72</v>
      </c>
      <c r="G14" s="46"/>
      <c r="H14" s="46" t="s">
        <v>73</v>
      </c>
      <c r="I14" s="57" t="s">
        <v>828</v>
      </c>
      <c r="J14" s="57" t="s">
        <v>829</v>
      </c>
      <c r="K14" s="46" t="s">
        <v>74</v>
      </c>
      <c r="L14" s="54"/>
      <c r="M14" s="54"/>
      <c r="N14" s="55"/>
      <c r="O14" s="56"/>
      <c r="P14" s="56"/>
      <c r="Q14" s="56"/>
      <c r="R14" s="56"/>
      <c r="S14" s="47"/>
      <c r="T14" s="47"/>
      <c r="U14" s="47"/>
      <c r="V14" s="47"/>
      <c r="W14" s="47"/>
      <c r="X14" s="47"/>
      <c r="Y14" s="46"/>
      <c r="Z14" s="46" t="s">
        <v>57</v>
      </c>
      <c r="AA14" s="46" t="s">
        <v>58</v>
      </c>
      <c r="AB14" s="79"/>
      <c r="AC14" s="79"/>
      <c r="AD14" s="79"/>
      <c r="AE14" s="79"/>
      <c r="AF14" s="79"/>
      <c r="AG14" s="79"/>
      <c r="AH14" s="79"/>
      <c r="AI14" s="47"/>
      <c r="AJ14" s="47"/>
      <c r="AK14" s="47"/>
      <c r="AL14" s="47"/>
      <c r="AM14" s="47"/>
      <c r="AN14" s="47"/>
    </row>
    <row r="15" spans="2:40" ht="124.8" hidden="1">
      <c r="B15" s="53"/>
      <c r="C15" s="53"/>
      <c r="D15" s="46"/>
      <c r="E15" s="46"/>
      <c r="F15" s="46"/>
      <c r="G15" s="50" t="s">
        <v>55</v>
      </c>
      <c r="H15" s="46" t="s">
        <v>47</v>
      </c>
      <c r="I15" s="57"/>
      <c r="J15" s="57"/>
      <c r="K15" s="46" t="s">
        <v>75</v>
      </c>
      <c r="L15" s="54"/>
      <c r="M15" s="54"/>
      <c r="N15" s="55"/>
      <c r="O15" s="56"/>
      <c r="P15" s="56"/>
      <c r="Q15" s="56"/>
      <c r="R15" s="56"/>
      <c r="S15" s="47"/>
      <c r="T15" s="47"/>
      <c r="U15" s="47"/>
      <c r="V15" s="47"/>
      <c r="W15" s="47"/>
      <c r="X15" s="47"/>
      <c r="Y15" s="46"/>
      <c r="Z15" s="46" t="s">
        <v>57</v>
      </c>
      <c r="AA15" s="46" t="s">
        <v>58</v>
      </c>
      <c r="AB15" s="79"/>
      <c r="AC15" s="79"/>
      <c r="AD15" s="79"/>
      <c r="AE15" s="79"/>
      <c r="AF15" s="79"/>
      <c r="AG15" s="79"/>
      <c r="AH15" s="79"/>
      <c r="AI15" s="47"/>
      <c r="AJ15" s="47"/>
      <c r="AK15" s="47"/>
      <c r="AL15" s="47"/>
      <c r="AM15" s="47"/>
      <c r="AN15" s="47"/>
    </row>
    <row r="16" spans="2:40" ht="46.8" hidden="1">
      <c r="B16" s="53">
        <f>B14+1</f>
        <v>8</v>
      </c>
      <c r="C16" s="53" t="s">
        <v>76</v>
      </c>
      <c r="D16" s="46" t="s">
        <v>77</v>
      </c>
      <c r="E16" s="46"/>
      <c r="F16" s="46"/>
      <c r="G16" s="46"/>
      <c r="H16" s="46" t="s">
        <v>78</v>
      </c>
      <c r="I16" s="90" t="s">
        <v>821</v>
      </c>
      <c r="J16" s="57" t="s">
        <v>823</v>
      </c>
      <c r="K16" s="46" t="s">
        <v>79</v>
      </c>
      <c r="L16" s="54"/>
      <c r="M16" s="54"/>
      <c r="N16" s="55"/>
      <c r="O16" s="56"/>
      <c r="P16" s="56"/>
      <c r="Q16" s="56"/>
      <c r="R16" s="56"/>
      <c r="S16" s="47"/>
      <c r="T16" s="47"/>
      <c r="U16" s="47"/>
      <c r="V16" s="47"/>
      <c r="W16" s="47"/>
      <c r="X16" s="47"/>
      <c r="Y16" s="46"/>
      <c r="Z16" s="46"/>
      <c r="AA16" s="46"/>
      <c r="AB16" s="79"/>
      <c r="AC16" s="79"/>
      <c r="AD16" s="79"/>
      <c r="AE16" s="79"/>
      <c r="AF16" s="79"/>
      <c r="AG16" s="79"/>
      <c r="AH16" s="79"/>
      <c r="AI16" s="47"/>
      <c r="AJ16" s="47"/>
      <c r="AK16" s="47"/>
      <c r="AL16" s="47"/>
      <c r="AM16" s="47"/>
      <c r="AN16" s="47"/>
    </row>
    <row r="17" spans="2:40" ht="31.2" hidden="1">
      <c r="B17" s="53">
        <f t="shared" si="1"/>
        <v>9</v>
      </c>
      <c r="C17" s="53" t="s">
        <v>76</v>
      </c>
      <c r="D17" s="46" t="s">
        <v>80</v>
      </c>
      <c r="E17" s="46"/>
      <c r="F17" s="46"/>
      <c r="G17" s="46"/>
      <c r="H17" s="46" t="s">
        <v>81</v>
      </c>
      <c r="I17" s="90" t="s">
        <v>821</v>
      </c>
      <c r="J17" s="57" t="s">
        <v>823</v>
      </c>
      <c r="K17" s="46" t="s">
        <v>82</v>
      </c>
      <c r="L17" s="54"/>
      <c r="M17" s="54"/>
      <c r="N17" s="55"/>
      <c r="O17" s="56"/>
      <c r="P17" s="56"/>
      <c r="Q17" s="56"/>
      <c r="R17" s="56"/>
      <c r="S17" s="46"/>
      <c r="T17" s="47"/>
      <c r="U17" s="47"/>
      <c r="V17" s="47"/>
      <c r="W17" s="47"/>
      <c r="X17" s="47"/>
      <c r="Y17" s="46"/>
      <c r="Z17" s="46"/>
      <c r="AA17" s="46"/>
      <c r="AB17" s="79"/>
      <c r="AC17" s="79"/>
      <c r="AD17" s="79"/>
      <c r="AE17" s="79"/>
      <c r="AF17" s="79"/>
      <c r="AG17" s="79"/>
      <c r="AH17" s="79"/>
      <c r="AI17" s="47"/>
      <c r="AJ17" s="47"/>
      <c r="AK17" s="47"/>
      <c r="AL17" s="47"/>
      <c r="AM17" s="47"/>
      <c r="AN17" s="47"/>
    </row>
    <row r="18" spans="2:40" ht="46.8" hidden="1">
      <c r="B18" s="53">
        <f t="shared" si="1"/>
        <v>10</v>
      </c>
      <c r="C18" s="53" t="s">
        <v>76</v>
      </c>
      <c r="D18" s="46" t="s">
        <v>83</v>
      </c>
      <c r="E18" s="47" t="s">
        <v>84</v>
      </c>
      <c r="F18" s="46"/>
      <c r="G18" s="46"/>
      <c r="H18" s="46" t="s">
        <v>85</v>
      </c>
      <c r="I18" s="90" t="s">
        <v>821</v>
      </c>
      <c r="J18" s="57" t="s">
        <v>823</v>
      </c>
      <c r="K18" s="46" t="s">
        <v>86</v>
      </c>
      <c r="L18" s="54"/>
      <c r="M18" s="54"/>
      <c r="N18" s="55"/>
      <c r="O18" s="56"/>
      <c r="P18" s="56"/>
      <c r="Q18" s="56"/>
      <c r="R18" s="56"/>
      <c r="S18" s="46"/>
      <c r="T18" s="47"/>
      <c r="U18" s="47"/>
      <c r="V18" s="47"/>
      <c r="W18" s="47"/>
      <c r="X18" s="47"/>
      <c r="Y18" s="46" t="s">
        <v>87</v>
      </c>
      <c r="Z18" s="46" t="s">
        <v>88</v>
      </c>
      <c r="AA18" s="46" t="s">
        <v>89</v>
      </c>
      <c r="AB18" s="79"/>
      <c r="AC18" s="79"/>
      <c r="AD18" s="79"/>
      <c r="AE18" s="79"/>
      <c r="AF18" s="79"/>
      <c r="AG18" s="79"/>
      <c r="AH18" s="79"/>
      <c r="AI18" s="47"/>
      <c r="AJ18" s="47"/>
      <c r="AK18" s="47"/>
      <c r="AL18" s="47"/>
      <c r="AM18" s="47"/>
      <c r="AN18" s="47"/>
    </row>
    <row r="19" spans="2:40" ht="31.2" hidden="1">
      <c r="B19" s="53">
        <f>B18+1</f>
        <v>11</v>
      </c>
      <c r="C19" s="53" t="s">
        <v>76</v>
      </c>
      <c r="D19" s="46" t="s">
        <v>83</v>
      </c>
      <c r="E19" s="47" t="s">
        <v>90</v>
      </c>
      <c r="F19" s="46"/>
      <c r="G19" s="46"/>
      <c r="H19" s="46" t="s">
        <v>91</v>
      </c>
      <c r="I19" s="90" t="s">
        <v>821</v>
      </c>
      <c r="J19" s="57" t="s">
        <v>823</v>
      </c>
      <c r="K19" s="46" t="s">
        <v>92</v>
      </c>
      <c r="L19" s="54"/>
      <c r="M19" s="54"/>
      <c r="N19" s="55"/>
      <c r="O19" s="56"/>
      <c r="P19" s="56"/>
      <c r="Q19" s="56"/>
      <c r="R19" s="56"/>
      <c r="S19" s="46"/>
      <c r="T19" s="47"/>
      <c r="U19" s="47"/>
      <c r="V19" s="47"/>
      <c r="W19" s="47"/>
      <c r="X19" s="47"/>
      <c r="Y19" s="46" t="s">
        <v>87</v>
      </c>
      <c r="Z19" s="46" t="s">
        <v>88</v>
      </c>
      <c r="AA19" s="46" t="s">
        <v>89</v>
      </c>
      <c r="AB19" s="79"/>
      <c r="AC19" s="79"/>
      <c r="AD19" s="79"/>
      <c r="AE19" s="79"/>
      <c r="AF19" s="79"/>
      <c r="AG19" s="79"/>
      <c r="AH19" s="79"/>
      <c r="AI19" s="47"/>
      <c r="AJ19" s="47"/>
      <c r="AK19" s="47"/>
      <c r="AL19" s="47"/>
      <c r="AM19" s="47"/>
      <c r="AN19" s="47"/>
    </row>
    <row r="20" spans="2:40" ht="140.4" hidden="1">
      <c r="B20" s="53">
        <f>B19+1</f>
        <v>12</v>
      </c>
      <c r="C20" s="53" t="s">
        <v>76</v>
      </c>
      <c r="D20" s="46" t="s">
        <v>93</v>
      </c>
      <c r="E20" s="46" t="s">
        <v>94</v>
      </c>
      <c r="F20" s="46"/>
      <c r="G20" s="46"/>
      <c r="H20" s="46" t="s">
        <v>95</v>
      </c>
      <c r="I20" s="57" t="s">
        <v>834</v>
      </c>
      <c r="J20" s="57" t="s">
        <v>835</v>
      </c>
      <c r="K20" s="46" t="s">
        <v>96</v>
      </c>
      <c r="L20" s="54"/>
      <c r="M20" s="54"/>
      <c r="N20" s="55"/>
      <c r="O20" s="56"/>
      <c r="P20" s="56"/>
      <c r="Q20" s="56"/>
      <c r="R20" s="56"/>
      <c r="S20" s="46"/>
      <c r="T20" s="47"/>
      <c r="U20" s="47"/>
      <c r="V20" s="47"/>
      <c r="W20" s="47"/>
      <c r="X20" s="47"/>
      <c r="Y20" s="46"/>
      <c r="Z20" s="46" t="s">
        <v>97</v>
      </c>
      <c r="AA20" s="46" t="s">
        <v>98</v>
      </c>
      <c r="AB20" s="59" t="s">
        <v>99</v>
      </c>
      <c r="AC20" s="79"/>
      <c r="AD20" s="79"/>
      <c r="AE20" s="59" t="s">
        <v>100</v>
      </c>
      <c r="AF20" s="79"/>
      <c r="AG20" s="79"/>
      <c r="AH20" s="59" t="s">
        <v>101</v>
      </c>
      <c r="AI20" s="47"/>
      <c r="AJ20" s="47"/>
      <c r="AK20" s="47"/>
      <c r="AL20" s="47"/>
      <c r="AM20" s="47"/>
      <c r="AN20" s="47"/>
    </row>
    <row r="21" spans="2:40" ht="140.4" hidden="1">
      <c r="B21" s="53">
        <f t="shared" si="1"/>
        <v>13</v>
      </c>
      <c r="C21" s="53" t="s">
        <v>76</v>
      </c>
      <c r="D21" s="46" t="s">
        <v>93</v>
      </c>
      <c r="E21" s="46" t="s">
        <v>94</v>
      </c>
      <c r="F21" s="46" t="s">
        <v>102</v>
      </c>
      <c r="G21" s="46"/>
      <c r="H21" s="46" t="s">
        <v>103</v>
      </c>
      <c r="I21" s="57" t="s">
        <v>834</v>
      </c>
      <c r="J21" s="57" t="s">
        <v>835</v>
      </c>
      <c r="K21" s="46" t="s">
        <v>104</v>
      </c>
      <c r="L21" s="54"/>
      <c r="M21" s="54"/>
      <c r="N21" s="55"/>
      <c r="O21" s="56"/>
      <c r="P21" s="56"/>
      <c r="Q21" s="56"/>
      <c r="R21" s="56"/>
      <c r="S21" s="46"/>
      <c r="T21" s="47"/>
      <c r="U21" s="47"/>
      <c r="V21" s="47"/>
      <c r="W21" s="47"/>
      <c r="X21" s="47"/>
      <c r="Y21" s="46"/>
      <c r="Z21" s="46" t="s">
        <v>97</v>
      </c>
      <c r="AA21" s="46" t="s">
        <v>98</v>
      </c>
      <c r="AB21" s="59" t="s">
        <v>99</v>
      </c>
      <c r="AC21" s="79"/>
      <c r="AD21" s="79"/>
      <c r="AE21" s="59" t="s">
        <v>100</v>
      </c>
      <c r="AF21" s="79"/>
      <c r="AG21" s="79"/>
      <c r="AH21" s="59" t="s">
        <v>101</v>
      </c>
      <c r="AI21" s="47"/>
      <c r="AJ21" s="47"/>
      <c r="AK21" s="47"/>
      <c r="AL21" s="47"/>
      <c r="AM21" s="47"/>
      <c r="AN21" s="47"/>
    </row>
    <row r="22" spans="2:40" ht="93.6" hidden="1">
      <c r="B22" s="53">
        <f t="shared" si="1"/>
        <v>14</v>
      </c>
      <c r="C22" s="53" t="s">
        <v>76</v>
      </c>
      <c r="D22" s="46" t="s">
        <v>93</v>
      </c>
      <c r="E22" s="46" t="s">
        <v>105</v>
      </c>
      <c r="F22" s="46" t="s">
        <v>106</v>
      </c>
      <c r="G22" s="46"/>
      <c r="H22" s="46" t="s">
        <v>107</v>
      </c>
      <c r="I22" s="57" t="s">
        <v>834</v>
      </c>
      <c r="J22" s="57" t="s">
        <v>835</v>
      </c>
      <c r="K22" s="46" t="s">
        <v>108</v>
      </c>
      <c r="L22" s="54"/>
      <c r="M22" s="54"/>
      <c r="N22" s="55"/>
      <c r="O22" s="56"/>
      <c r="P22" s="56"/>
      <c r="Q22" s="56"/>
      <c r="R22" s="56"/>
      <c r="S22" s="46"/>
      <c r="T22" s="47"/>
      <c r="U22" s="47"/>
      <c r="V22" s="47"/>
      <c r="W22" s="47"/>
      <c r="X22" s="47"/>
      <c r="Y22" s="46" t="s">
        <v>87</v>
      </c>
      <c r="Z22" s="46" t="s">
        <v>109</v>
      </c>
      <c r="AA22" s="46" t="s">
        <v>110</v>
      </c>
      <c r="AB22" s="59" t="s">
        <v>99</v>
      </c>
      <c r="AC22" s="79"/>
      <c r="AD22" s="79"/>
      <c r="AE22" s="59" t="s">
        <v>100</v>
      </c>
      <c r="AF22" s="79"/>
      <c r="AG22" s="79"/>
      <c r="AH22" s="59" t="s">
        <v>101</v>
      </c>
      <c r="AI22" s="47"/>
      <c r="AJ22" s="47"/>
      <c r="AK22" s="47"/>
      <c r="AL22" s="47"/>
      <c r="AM22" s="47"/>
      <c r="AN22" s="47"/>
    </row>
    <row r="23" spans="2:40" ht="62.4" hidden="1">
      <c r="B23" s="53">
        <f t="shared" si="1"/>
        <v>15</v>
      </c>
      <c r="C23" s="53" t="s">
        <v>76</v>
      </c>
      <c r="D23" s="46" t="s">
        <v>93</v>
      </c>
      <c r="E23" s="46" t="s">
        <v>105</v>
      </c>
      <c r="F23" s="46" t="s">
        <v>111</v>
      </c>
      <c r="G23" s="46"/>
      <c r="H23" s="46" t="s">
        <v>47</v>
      </c>
      <c r="I23" s="57" t="s">
        <v>834</v>
      </c>
      <c r="J23" s="57" t="s">
        <v>835</v>
      </c>
      <c r="K23" s="46" t="s">
        <v>112</v>
      </c>
      <c r="L23" s="54"/>
      <c r="M23" s="54"/>
      <c r="N23" s="55"/>
      <c r="O23" s="56"/>
      <c r="P23" s="56"/>
      <c r="Q23" s="56"/>
      <c r="R23" s="56"/>
      <c r="S23" s="46"/>
      <c r="T23" s="47"/>
      <c r="U23" s="47"/>
      <c r="V23" s="47"/>
      <c r="W23" s="47"/>
      <c r="X23" s="47"/>
      <c r="Y23" s="46"/>
      <c r="Z23" s="46"/>
      <c r="AA23" s="46"/>
      <c r="AB23" s="79"/>
      <c r="AC23" s="79"/>
      <c r="AD23" s="79"/>
      <c r="AE23" s="79"/>
      <c r="AF23" s="79"/>
      <c r="AG23" s="79"/>
      <c r="AH23" s="79"/>
      <c r="AI23" s="47"/>
      <c r="AJ23" s="47"/>
      <c r="AK23" s="47"/>
      <c r="AL23" s="47"/>
      <c r="AM23" s="47"/>
      <c r="AN23" s="47"/>
    </row>
    <row r="24" spans="2:40" ht="31.2" hidden="1">
      <c r="B24" s="53">
        <f t="shared" si="1"/>
        <v>16</v>
      </c>
      <c r="C24" s="53" t="s">
        <v>76</v>
      </c>
      <c r="D24" s="46" t="s">
        <v>93</v>
      </c>
      <c r="E24" s="46" t="s">
        <v>105</v>
      </c>
      <c r="F24" s="46" t="s">
        <v>113</v>
      </c>
      <c r="G24" s="46"/>
      <c r="H24" s="46" t="s">
        <v>47</v>
      </c>
      <c r="I24" s="57" t="s">
        <v>836</v>
      </c>
      <c r="J24" s="57" t="s">
        <v>837</v>
      </c>
      <c r="K24" s="46" t="s">
        <v>114</v>
      </c>
      <c r="L24" s="54"/>
      <c r="M24" s="54"/>
      <c r="N24" s="55"/>
      <c r="O24" s="56"/>
      <c r="P24" s="56"/>
      <c r="Q24" s="56"/>
      <c r="R24" s="56"/>
      <c r="S24" s="46"/>
      <c r="T24" s="47"/>
      <c r="U24" s="47"/>
      <c r="V24" s="47"/>
      <c r="W24" s="47"/>
      <c r="X24" s="47"/>
      <c r="Y24" s="46"/>
      <c r="Z24" s="46"/>
      <c r="AA24" s="46"/>
      <c r="AB24" s="79"/>
      <c r="AC24" s="79"/>
      <c r="AD24" s="79"/>
      <c r="AE24" s="79"/>
      <c r="AF24" s="79"/>
      <c r="AG24" s="79"/>
      <c r="AH24" s="79"/>
      <c r="AI24" s="47"/>
      <c r="AJ24" s="47"/>
      <c r="AK24" s="47"/>
      <c r="AL24" s="47"/>
      <c r="AM24" s="47"/>
      <c r="AN24" s="47"/>
    </row>
    <row r="25" spans="2:40" ht="31.2" hidden="1">
      <c r="B25" s="53">
        <f t="shared" si="1"/>
        <v>17</v>
      </c>
      <c r="C25" s="53" t="s">
        <v>76</v>
      </c>
      <c r="D25" s="46" t="s">
        <v>93</v>
      </c>
      <c r="E25" s="46" t="s">
        <v>105</v>
      </c>
      <c r="F25" s="46" t="s">
        <v>115</v>
      </c>
      <c r="G25" s="46"/>
      <c r="H25" s="46" t="s">
        <v>47</v>
      </c>
      <c r="I25" s="57" t="s">
        <v>834</v>
      </c>
      <c r="J25" s="57" t="s">
        <v>835</v>
      </c>
      <c r="K25" s="46" t="s">
        <v>116</v>
      </c>
      <c r="L25" s="54"/>
      <c r="M25" s="54"/>
      <c r="N25" s="55"/>
      <c r="O25" s="56"/>
      <c r="P25" s="56"/>
      <c r="Q25" s="56"/>
      <c r="R25" s="56"/>
      <c r="S25" s="46"/>
      <c r="T25" s="47"/>
      <c r="U25" s="47"/>
      <c r="V25" s="47"/>
      <c r="W25" s="47"/>
      <c r="X25" s="47"/>
      <c r="Y25" s="46"/>
      <c r="Z25" s="46"/>
      <c r="AA25" s="46"/>
      <c r="AB25" s="79"/>
      <c r="AC25" s="79"/>
      <c r="AD25" s="79"/>
      <c r="AE25" s="79"/>
      <c r="AF25" s="79"/>
      <c r="AG25" s="79"/>
      <c r="AH25" s="79"/>
      <c r="AI25" s="47"/>
      <c r="AJ25" s="47"/>
      <c r="AK25" s="47"/>
      <c r="AL25" s="47"/>
      <c r="AM25" s="47"/>
      <c r="AN25" s="47"/>
    </row>
    <row r="26" spans="2:40" ht="62.4" hidden="1">
      <c r="B26" s="53">
        <f t="shared" si="1"/>
        <v>18</v>
      </c>
      <c r="C26" s="53" t="s">
        <v>76</v>
      </c>
      <c r="D26" s="46" t="s">
        <v>93</v>
      </c>
      <c r="E26" s="46" t="s">
        <v>105</v>
      </c>
      <c r="F26" s="46" t="s">
        <v>117</v>
      </c>
      <c r="G26" s="46"/>
      <c r="H26" s="46" t="s">
        <v>47</v>
      </c>
      <c r="I26" s="57" t="s">
        <v>834</v>
      </c>
      <c r="J26" s="57" t="s">
        <v>835</v>
      </c>
      <c r="K26" s="46" t="s">
        <v>118</v>
      </c>
      <c r="L26" s="54"/>
      <c r="M26" s="54"/>
      <c r="N26" s="55"/>
      <c r="O26" s="56"/>
      <c r="P26" s="56"/>
      <c r="Q26" s="56"/>
      <c r="R26" s="56"/>
      <c r="S26" s="46"/>
      <c r="T26" s="47"/>
      <c r="U26" s="47"/>
      <c r="V26" s="47"/>
      <c r="W26" s="47"/>
      <c r="X26" s="47"/>
      <c r="Y26" s="46"/>
      <c r="Z26" s="46"/>
      <c r="AA26" s="46"/>
      <c r="AB26" s="79"/>
      <c r="AC26" s="79"/>
      <c r="AD26" s="79"/>
      <c r="AE26" s="79"/>
      <c r="AF26" s="79"/>
      <c r="AG26" s="79"/>
      <c r="AH26" s="79"/>
      <c r="AI26" s="47"/>
      <c r="AJ26" s="47"/>
      <c r="AK26" s="47"/>
      <c r="AL26" s="47"/>
      <c r="AM26" s="47"/>
      <c r="AN26" s="47"/>
    </row>
    <row r="27" spans="2:40" ht="31.2" hidden="1">
      <c r="B27" s="53">
        <f t="shared" si="1"/>
        <v>19</v>
      </c>
      <c r="C27" s="53" t="s">
        <v>76</v>
      </c>
      <c r="D27" s="46" t="s">
        <v>93</v>
      </c>
      <c r="E27" s="46" t="s">
        <v>105</v>
      </c>
      <c r="F27" s="46" t="s">
        <v>119</v>
      </c>
      <c r="G27" s="46"/>
      <c r="H27" s="46" t="s">
        <v>47</v>
      </c>
      <c r="I27" s="57" t="s">
        <v>834</v>
      </c>
      <c r="J27" s="57" t="s">
        <v>835</v>
      </c>
      <c r="K27" s="46" t="s">
        <v>120</v>
      </c>
      <c r="L27" s="54"/>
      <c r="M27" s="54"/>
      <c r="N27" s="55"/>
      <c r="O27" s="56"/>
      <c r="P27" s="56"/>
      <c r="Q27" s="56"/>
      <c r="R27" s="56"/>
      <c r="S27" s="46"/>
      <c r="T27" s="47"/>
      <c r="U27" s="47"/>
      <c r="V27" s="47"/>
      <c r="W27" s="47"/>
      <c r="X27" s="47"/>
      <c r="Y27" s="46"/>
      <c r="Z27" s="46"/>
      <c r="AA27" s="46"/>
      <c r="AB27" s="79"/>
      <c r="AC27" s="79"/>
      <c r="AD27" s="79"/>
      <c r="AE27" s="79"/>
      <c r="AF27" s="79"/>
      <c r="AG27" s="79"/>
      <c r="AH27" s="79"/>
      <c r="AI27" s="47"/>
      <c r="AJ27" s="47"/>
      <c r="AK27" s="47"/>
      <c r="AL27" s="47"/>
      <c r="AM27" s="47"/>
      <c r="AN27" s="47"/>
    </row>
    <row r="28" spans="2:40" ht="46.8" hidden="1">
      <c r="B28" s="53">
        <f t="shared" si="1"/>
        <v>20</v>
      </c>
      <c r="C28" s="53" t="s">
        <v>76</v>
      </c>
      <c r="D28" s="46" t="s">
        <v>93</v>
      </c>
      <c r="E28" s="46" t="s">
        <v>105</v>
      </c>
      <c r="F28" s="46" t="s">
        <v>121</v>
      </c>
      <c r="G28" s="46"/>
      <c r="H28" s="46" t="s">
        <v>47</v>
      </c>
      <c r="I28" s="57" t="s">
        <v>834</v>
      </c>
      <c r="J28" s="57" t="s">
        <v>835</v>
      </c>
      <c r="K28" s="46" t="s">
        <v>122</v>
      </c>
      <c r="L28" s="54"/>
      <c r="M28" s="54"/>
      <c r="N28" s="55"/>
      <c r="O28" s="56"/>
      <c r="P28" s="56"/>
      <c r="Q28" s="56"/>
      <c r="R28" s="56"/>
      <c r="S28" s="46"/>
      <c r="T28" s="47"/>
      <c r="U28" s="47"/>
      <c r="V28" s="47"/>
      <c r="W28" s="47"/>
      <c r="X28" s="47"/>
      <c r="Y28" s="46"/>
      <c r="Z28" s="46"/>
      <c r="AA28" s="46"/>
      <c r="AB28" s="79"/>
      <c r="AC28" s="79"/>
      <c r="AD28" s="79"/>
      <c r="AE28" s="79"/>
      <c r="AF28" s="79"/>
      <c r="AG28" s="79"/>
      <c r="AH28" s="79"/>
      <c r="AI28" s="47"/>
      <c r="AJ28" s="47"/>
      <c r="AK28" s="47"/>
      <c r="AL28" s="47"/>
      <c r="AM28" s="47"/>
      <c r="AN28" s="47"/>
    </row>
    <row r="29" spans="2:40" ht="62.4" hidden="1">
      <c r="B29" s="53">
        <f t="shared" si="1"/>
        <v>21</v>
      </c>
      <c r="C29" s="53" t="s">
        <v>76</v>
      </c>
      <c r="D29" s="46" t="s">
        <v>93</v>
      </c>
      <c r="E29" s="46" t="s">
        <v>123</v>
      </c>
      <c r="F29" s="46" t="s">
        <v>124</v>
      </c>
      <c r="G29" s="46"/>
      <c r="H29" s="46" t="s">
        <v>125</v>
      </c>
      <c r="I29" s="57" t="s">
        <v>834</v>
      </c>
      <c r="J29" s="57" t="s">
        <v>835</v>
      </c>
      <c r="K29" s="46" t="s">
        <v>126</v>
      </c>
      <c r="L29" s="54"/>
      <c r="M29" s="54"/>
      <c r="N29" s="55"/>
      <c r="O29" s="56"/>
      <c r="P29" s="56"/>
      <c r="Q29" s="56"/>
      <c r="R29" s="56"/>
      <c r="S29" s="46"/>
      <c r="T29" s="47"/>
      <c r="U29" s="47"/>
      <c r="V29" s="47"/>
      <c r="W29" s="47"/>
      <c r="X29" s="47"/>
      <c r="Y29" s="46"/>
      <c r="Z29" s="46"/>
      <c r="AA29" s="46"/>
      <c r="AB29" s="79"/>
      <c r="AC29" s="79"/>
      <c r="AD29" s="79"/>
      <c r="AE29" s="79"/>
      <c r="AF29" s="79"/>
      <c r="AG29" s="79"/>
      <c r="AH29" s="79"/>
      <c r="AI29" s="47"/>
      <c r="AJ29" s="47"/>
      <c r="AK29" s="47"/>
      <c r="AL29" s="47"/>
      <c r="AM29" s="47"/>
      <c r="AN29" s="47"/>
    </row>
    <row r="30" spans="2:40" ht="93.6" hidden="1">
      <c r="B30" s="53">
        <f t="shared" si="1"/>
        <v>22</v>
      </c>
      <c r="C30" s="53" t="s">
        <v>76</v>
      </c>
      <c r="D30" s="46" t="s">
        <v>93</v>
      </c>
      <c r="E30" s="46" t="s">
        <v>123</v>
      </c>
      <c r="F30" s="46" t="s">
        <v>127</v>
      </c>
      <c r="G30" s="46"/>
      <c r="H30" s="46" t="s">
        <v>47</v>
      </c>
      <c r="I30" s="57" t="s">
        <v>834</v>
      </c>
      <c r="J30" s="57" t="s">
        <v>835</v>
      </c>
      <c r="K30" s="46" t="s">
        <v>128</v>
      </c>
      <c r="L30" s="54"/>
      <c r="M30" s="54"/>
      <c r="N30" s="55"/>
      <c r="O30" s="56"/>
      <c r="P30" s="56"/>
      <c r="Q30" s="56"/>
      <c r="R30" s="56"/>
      <c r="S30" s="46"/>
      <c r="T30" s="47"/>
      <c r="U30" s="47"/>
      <c r="V30" s="47"/>
      <c r="W30" s="47"/>
      <c r="X30" s="47"/>
      <c r="Y30" s="46"/>
      <c r="Z30" s="46" t="s">
        <v>129</v>
      </c>
      <c r="AA30" s="46" t="s">
        <v>130</v>
      </c>
      <c r="AB30" s="59" t="s">
        <v>131</v>
      </c>
      <c r="AC30" s="83"/>
      <c r="AD30" s="79"/>
      <c r="AE30" s="79"/>
      <c r="AF30" s="79"/>
      <c r="AG30" s="79"/>
      <c r="AH30" s="59" t="s">
        <v>132</v>
      </c>
      <c r="AI30" s="47"/>
      <c r="AJ30" s="47"/>
      <c r="AK30" s="47"/>
      <c r="AL30" s="47"/>
      <c r="AM30" s="47"/>
      <c r="AN30" s="47"/>
    </row>
    <row r="31" spans="2:40" ht="109.2" hidden="1">
      <c r="B31" s="53">
        <f t="shared" si="1"/>
        <v>23</v>
      </c>
      <c r="C31" s="53" t="s">
        <v>76</v>
      </c>
      <c r="D31" s="46" t="s">
        <v>93</v>
      </c>
      <c r="E31" s="46" t="s">
        <v>123</v>
      </c>
      <c r="F31" s="46" t="s">
        <v>133</v>
      </c>
      <c r="G31" s="46"/>
      <c r="H31" s="46" t="s">
        <v>47</v>
      </c>
      <c r="I31" s="57" t="s">
        <v>834</v>
      </c>
      <c r="J31" s="57" t="s">
        <v>835</v>
      </c>
      <c r="K31" s="46" t="s">
        <v>134</v>
      </c>
      <c r="L31" s="54"/>
      <c r="M31" s="54"/>
      <c r="N31" s="55"/>
      <c r="O31" s="56"/>
      <c r="P31" s="56"/>
      <c r="Q31" s="56"/>
      <c r="R31" s="56"/>
      <c r="S31" s="46"/>
      <c r="T31" s="47"/>
      <c r="U31" s="47"/>
      <c r="V31" s="47"/>
      <c r="W31" s="47"/>
      <c r="X31" s="47"/>
      <c r="Y31" s="46"/>
      <c r="AA31" s="46" t="s">
        <v>135</v>
      </c>
      <c r="AB31" s="79"/>
      <c r="AC31" s="79"/>
      <c r="AD31" s="79"/>
      <c r="AE31" s="79"/>
      <c r="AF31" s="79"/>
      <c r="AG31" s="79"/>
      <c r="AH31" s="79"/>
      <c r="AI31" s="47"/>
      <c r="AJ31" s="47"/>
      <c r="AK31" s="47"/>
      <c r="AL31" s="47"/>
      <c r="AM31" s="47"/>
      <c r="AN31" s="47"/>
    </row>
    <row r="32" spans="2:40" ht="78" hidden="1">
      <c r="B32" s="53">
        <f t="shared" si="1"/>
        <v>24</v>
      </c>
      <c r="C32" s="53" t="s">
        <v>76</v>
      </c>
      <c r="D32" s="46" t="s">
        <v>93</v>
      </c>
      <c r="E32" s="46" t="s">
        <v>123</v>
      </c>
      <c r="F32" s="46" t="s">
        <v>136</v>
      </c>
      <c r="G32" s="46"/>
      <c r="H32" s="46" t="s">
        <v>47</v>
      </c>
      <c r="I32" s="57" t="s">
        <v>834</v>
      </c>
      <c r="J32" s="57" t="s">
        <v>835</v>
      </c>
      <c r="K32" s="46" t="s">
        <v>137</v>
      </c>
      <c r="L32" s="54"/>
      <c r="M32" s="54"/>
      <c r="N32" s="55"/>
      <c r="O32" s="56"/>
      <c r="P32" s="56"/>
      <c r="Q32" s="56"/>
      <c r="R32" s="56"/>
      <c r="S32" s="46"/>
      <c r="T32" s="47"/>
      <c r="U32" s="47"/>
      <c r="V32" s="47"/>
      <c r="W32" s="47"/>
      <c r="X32" s="47"/>
      <c r="Y32" s="46"/>
      <c r="Z32" s="46" t="s">
        <v>138</v>
      </c>
      <c r="AA32" s="46"/>
      <c r="AB32" s="59" t="s">
        <v>139</v>
      </c>
      <c r="AC32" s="79"/>
      <c r="AD32" s="79"/>
      <c r="AE32" s="79"/>
      <c r="AF32" s="79"/>
      <c r="AG32" s="79"/>
      <c r="AH32" s="59" t="s">
        <v>140</v>
      </c>
      <c r="AI32" s="47"/>
      <c r="AJ32" s="47"/>
      <c r="AK32" s="47"/>
      <c r="AL32" s="47"/>
      <c r="AM32" s="47"/>
      <c r="AN32" s="47"/>
    </row>
    <row r="33" spans="2:40" ht="46.8" hidden="1">
      <c r="B33" s="53">
        <f t="shared" si="1"/>
        <v>25</v>
      </c>
      <c r="C33" s="53" t="s">
        <v>76</v>
      </c>
      <c r="D33" s="46" t="s">
        <v>93</v>
      </c>
      <c r="E33" s="46" t="s">
        <v>123</v>
      </c>
      <c r="F33" s="46" t="s">
        <v>141</v>
      </c>
      <c r="G33" s="46"/>
      <c r="H33" s="46" t="s">
        <v>47</v>
      </c>
      <c r="I33" s="57" t="s">
        <v>834</v>
      </c>
      <c r="J33" s="57" t="s">
        <v>835</v>
      </c>
      <c r="K33" s="46" t="s">
        <v>142</v>
      </c>
      <c r="L33" s="54"/>
      <c r="M33" s="54"/>
      <c r="N33" s="55"/>
      <c r="O33" s="56"/>
      <c r="P33" s="56"/>
      <c r="Q33" s="56"/>
      <c r="R33" s="56"/>
      <c r="S33" s="46"/>
      <c r="T33" s="47"/>
      <c r="U33" s="47"/>
      <c r="V33" s="47"/>
      <c r="W33" s="47"/>
      <c r="X33" s="47"/>
      <c r="Y33" s="46"/>
      <c r="Z33" s="46"/>
      <c r="AA33" s="46"/>
      <c r="AB33" s="79"/>
      <c r="AC33" s="79"/>
      <c r="AD33" s="79"/>
      <c r="AE33" s="79"/>
      <c r="AF33" s="79"/>
      <c r="AG33" s="79"/>
      <c r="AH33" s="79"/>
      <c r="AI33" s="47"/>
      <c r="AJ33" s="47"/>
      <c r="AK33" s="47"/>
      <c r="AL33" s="47"/>
      <c r="AM33" s="47"/>
      <c r="AN33" s="47"/>
    </row>
    <row r="34" spans="2:40" ht="31.2" hidden="1">
      <c r="B34" s="53">
        <f t="shared" si="1"/>
        <v>26</v>
      </c>
      <c r="C34" s="53" t="s">
        <v>76</v>
      </c>
      <c r="D34" s="46" t="s">
        <v>93</v>
      </c>
      <c r="E34" s="46" t="s">
        <v>123</v>
      </c>
      <c r="F34" s="46" t="s">
        <v>143</v>
      </c>
      <c r="G34" s="46"/>
      <c r="H34" s="46" t="s">
        <v>144</v>
      </c>
      <c r="I34" s="57" t="s">
        <v>834</v>
      </c>
      <c r="J34" s="57" t="s">
        <v>835</v>
      </c>
      <c r="K34" s="46" t="s">
        <v>145</v>
      </c>
      <c r="L34" s="54"/>
      <c r="M34" s="54"/>
      <c r="N34" s="55"/>
      <c r="O34" s="56"/>
      <c r="P34" s="56"/>
      <c r="Q34" s="56"/>
      <c r="R34" s="56"/>
      <c r="S34" s="46"/>
      <c r="T34" s="47"/>
      <c r="U34" s="47"/>
      <c r="V34" s="47"/>
      <c r="W34" s="47"/>
      <c r="X34" s="47"/>
      <c r="Y34" s="46"/>
      <c r="Z34" s="46"/>
      <c r="AA34" s="46"/>
      <c r="AB34" s="79"/>
      <c r="AC34" s="79"/>
      <c r="AD34" s="79"/>
      <c r="AE34" s="79"/>
      <c r="AF34" s="79"/>
      <c r="AG34" s="79"/>
      <c r="AH34" s="79"/>
      <c r="AI34" s="47"/>
      <c r="AJ34" s="47"/>
      <c r="AK34" s="47"/>
      <c r="AL34" s="47"/>
      <c r="AM34" s="47"/>
      <c r="AN34" s="47"/>
    </row>
    <row r="35" spans="2:40" ht="93.6" hidden="1">
      <c r="B35" s="53">
        <f t="shared" si="1"/>
        <v>27</v>
      </c>
      <c r="C35" s="53" t="s">
        <v>76</v>
      </c>
      <c r="D35" s="46" t="s">
        <v>93</v>
      </c>
      <c r="E35" s="46" t="s">
        <v>146</v>
      </c>
      <c r="F35" s="46"/>
      <c r="G35" s="46"/>
      <c r="H35" s="46" t="s">
        <v>147</v>
      </c>
      <c r="I35" s="57" t="s">
        <v>834</v>
      </c>
      <c r="J35" s="57" t="s">
        <v>835</v>
      </c>
      <c r="K35" s="46" t="s">
        <v>148</v>
      </c>
      <c r="L35" s="54"/>
      <c r="M35" s="54"/>
      <c r="N35" s="55"/>
      <c r="O35" s="56"/>
      <c r="P35" s="56"/>
      <c r="Q35" s="56"/>
      <c r="R35" s="56"/>
      <c r="S35" s="46"/>
      <c r="T35" s="47"/>
      <c r="U35" s="47"/>
      <c r="V35" s="47"/>
      <c r="W35" s="47"/>
      <c r="X35" s="47"/>
      <c r="Y35" s="46"/>
      <c r="Z35" s="46" t="s">
        <v>149</v>
      </c>
      <c r="AA35" s="46" t="s">
        <v>150</v>
      </c>
      <c r="AB35" s="59" t="s">
        <v>151</v>
      </c>
      <c r="AC35" s="79"/>
      <c r="AD35" s="79"/>
      <c r="AE35" s="79"/>
      <c r="AF35" s="79"/>
      <c r="AG35" s="79"/>
      <c r="AH35" s="59" t="s">
        <v>152</v>
      </c>
      <c r="AI35" s="47"/>
      <c r="AJ35" s="47"/>
      <c r="AK35" s="47"/>
      <c r="AL35" s="47"/>
      <c r="AM35" s="47"/>
      <c r="AN35" s="47"/>
    </row>
    <row r="36" spans="2:40" ht="171.6" hidden="1">
      <c r="B36" s="53">
        <f t="shared" si="1"/>
        <v>28</v>
      </c>
      <c r="C36" s="53" t="s">
        <v>76</v>
      </c>
      <c r="D36" s="46" t="s">
        <v>93</v>
      </c>
      <c r="E36" s="46" t="s">
        <v>146</v>
      </c>
      <c r="F36" s="46" t="s">
        <v>153</v>
      </c>
      <c r="G36" s="46"/>
      <c r="H36" s="46" t="s">
        <v>154</v>
      </c>
      <c r="I36" s="57" t="s">
        <v>834</v>
      </c>
      <c r="J36" s="57" t="s">
        <v>835</v>
      </c>
      <c r="K36" s="46" t="s">
        <v>155</v>
      </c>
      <c r="L36" s="54"/>
      <c r="M36" s="54"/>
      <c r="N36" s="55"/>
      <c r="O36" s="56"/>
      <c r="P36" s="56"/>
      <c r="Q36" s="56"/>
      <c r="R36" s="56"/>
      <c r="S36" s="46"/>
      <c r="T36" s="47"/>
      <c r="U36" s="47"/>
      <c r="V36" s="47"/>
      <c r="W36" s="47"/>
      <c r="X36" s="47"/>
      <c r="Y36" s="46"/>
      <c r="Z36" s="46" t="s">
        <v>156</v>
      </c>
      <c r="AA36" s="46" t="s">
        <v>157</v>
      </c>
      <c r="AB36" s="59" t="s">
        <v>158</v>
      </c>
      <c r="AC36" s="79"/>
      <c r="AD36" s="79"/>
      <c r="AE36" s="59" t="s">
        <v>159</v>
      </c>
      <c r="AF36" s="79"/>
      <c r="AG36" s="79"/>
      <c r="AH36" s="59" t="s">
        <v>160</v>
      </c>
      <c r="AI36" s="47"/>
      <c r="AJ36" s="47"/>
      <c r="AK36" s="47"/>
      <c r="AL36" s="47"/>
      <c r="AM36" s="47"/>
      <c r="AN36" s="47"/>
    </row>
    <row r="37" spans="2:40" ht="124.8" hidden="1">
      <c r="B37" s="53">
        <f t="shared" si="1"/>
        <v>29</v>
      </c>
      <c r="C37" s="53" t="s">
        <v>76</v>
      </c>
      <c r="D37" s="46" t="s">
        <v>93</v>
      </c>
      <c r="E37" s="46" t="s">
        <v>146</v>
      </c>
      <c r="F37" s="46" t="s">
        <v>161</v>
      </c>
      <c r="G37" s="46"/>
      <c r="H37" s="46" t="s">
        <v>162</v>
      </c>
      <c r="I37" s="57" t="s">
        <v>834</v>
      </c>
      <c r="J37" s="57" t="s">
        <v>835</v>
      </c>
      <c r="K37" s="46" t="s">
        <v>163</v>
      </c>
      <c r="L37" s="54"/>
      <c r="M37" s="54"/>
      <c r="N37" s="55"/>
      <c r="O37" s="56"/>
      <c r="P37" s="56"/>
      <c r="Q37" s="56"/>
      <c r="R37" s="56"/>
      <c r="S37" s="46"/>
      <c r="T37" s="47"/>
      <c r="U37" s="47"/>
      <c r="V37" s="47"/>
      <c r="W37" s="47"/>
      <c r="X37" s="47"/>
      <c r="Y37" s="46"/>
      <c r="Z37" s="46" t="s">
        <v>164</v>
      </c>
      <c r="AA37" s="46" t="s">
        <v>165</v>
      </c>
      <c r="AB37" s="59" t="s">
        <v>166</v>
      </c>
      <c r="AC37" s="79"/>
      <c r="AD37" s="79"/>
      <c r="AE37" s="59" t="s">
        <v>167</v>
      </c>
      <c r="AF37" s="79"/>
      <c r="AG37" s="79"/>
      <c r="AH37" s="59" t="s">
        <v>168</v>
      </c>
      <c r="AI37" s="47"/>
      <c r="AJ37" s="47"/>
      <c r="AK37" s="47"/>
      <c r="AL37" s="47"/>
      <c r="AM37" s="47"/>
      <c r="AN37" s="47"/>
    </row>
    <row r="38" spans="2:40" ht="93.6" hidden="1">
      <c r="B38" s="53">
        <f t="shared" si="1"/>
        <v>30</v>
      </c>
      <c r="C38" s="53" t="s">
        <v>76</v>
      </c>
      <c r="D38" s="46" t="s">
        <v>93</v>
      </c>
      <c r="E38" s="46" t="s">
        <v>146</v>
      </c>
      <c r="F38" s="46" t="s">
        <v>169</v>
      </c>
      <c r="G38" s="46"/>
      <c r="H38" s="46" t="s">
        <v>170</v>
      </c>
      <c r="I38" s="57" t="s">
        <v>834</v>
      </c>
      <c r="J38" s="57" t="s">
        <v>835</v>
      </c>
      <c r="K38" s="46" t="s">
        <v>171</v>
      </c>
      <c r="L38" s="54"/>
      <c r="M38" s="54"/>
      <c r="N38" s="55"/>
      <c r="O38" s="56"/>
      <c r="P38" s="56"/>
      <c r="Q38" s="56"/>
      <c r="R38" s="56"/>
      <c r="S38" s="46"/>
      <c r="T38" s="47"/>
      <c r="U38" s="47"/>
      <c r="V38" s="47"/>
      <c r="W38" s="47"/>
      <c r="X38" s="47"/>
      <c r="Y38" s="46"/>
      <c r="Z38" s="46" t="s">
        <v>149</v>
      </c>
      <c r="AA38" s="46" t="s">
        <v>150</v>
      </c>
      <c r="AB38" s="59" t="s">
        <v>151</v>
      </c>
      <c r="AC38" s="79"/>
      <c r="AD38" s="79"/>
      <c r="AE38" s="59" t="s">
        <v>167</v>
      </c>
      <c r="AF38" s="79"/>
      <c r="AG38" s="79"/>
      <c r="AH38" s="59" t="s">
        <v>152</v>
      </c>
      <c r="AI38" s="47"/>
      <c r="AJ38" s="47"/>
      <c r="AK38" s="47"/>
      <c r="AL38" s="47"/>
      <c r="AM38" s="47"/>
      <c r="AN38" s="47"/>
    </row>
    <row r="39" spans="2:40" ht="46.8" hidden="1">
      <c r="B39" s="53">
        <f t="shared" si="1"/>
        <v>31</v>
      </c>
      <c r="C39" s="53" t="s">
        <v>76</v>
      </c>
      <c r="D39" s="46" t="s">
        <v>172</v>
      </c>
      <c r="E39" s="46" t="s">
        <v>94</v>
      </c>
      <c r="F39" s="46"/>
      <c r="G39" s="46"/>
      <c r="H39" s="46" t="s">
        <v>173</v>
      </c>
      <c r="I39" s="91" t="s">
        <v>881</v>
      </c>
      <c r="J39" s="91" t="s">
        <v>882</v>
      </c>
      <c r="K39" s="46" t="s">
        <v>174</v>
      </c>
      <c r="L39" s="54"/>
      <c r="M39" s="54"/>
      <c r="N39" s="55"/>
      <c r="O39" s="56"/>
      <c r="P39" s="56"/>
      <c r="Q39" s="56"/>
      <c r="R39" s="56"/>
      <c r="S39" s="46"/>
      <c r="T39" s="47"/>
      <c r="U39" s="47"/>
      <c r="V39" s="47"/>
      <c r="W39" s="47"/>
      <c r="X39" s="47"/>
      <c r="Y39" s="46"/>
      <c r="Z39" s="46"/>
      <c r="AA39" s="46"/>
      <c r="AB39" s="79"/>
      <c r="AC39" s="79"/>
      <c r="AD39" s="79"/>
      <c r="AE39" s="79"/>
      <c r="AF39" s="79"/>
      <c r="AG39" s="79"/>
      <c r="AH39" s="79"/>
      <c r="AI39" s="47"/>
      <c r="AJ39" s="47"/>
      <c r="AK39" s="47"/>
      <c r="AL39" s="47"/>
      <c r="AM39" s="47"/>
      <c r="AN39" s="47"/>
    </row>
    <row r="40" spans="2:40" ht="78" hidden="1">
      <c r="B40" s="53">
        <f t="shared" si="1"/>
        <v>32</v>
      </c>
      <c r="C40" s="53" t="s">
        <v>76</v>
      </c>
      <c r="D40" s="46" t="s">
        <v>172</v>
      </c>
      <c r="E40" s="46" t="s">
        <v>105</v>
      </c>
      <c r="F40" s="46"/>
      <c r="G40" s="46"/>
      <c r="H40" s="46" t="s">
        <v>175</v>
      </c>
      <c r="I40" s="91" t="s">
        <v>881</v>
      </c>
      <c r="J40" s="91" t="s">
        <v>882</v>
      </c>
      <c r="K40" s="46" t="s">
        <v>176</v>
      </c>
      <c r="L40" s="54"/>
      <c r="M40" s="54"/>
      <c r="N40" s="55"/>
      <c r="O40" s="56"/>
      <c r="P40" s="56"/>
      <c r="Q40" s="56"/>
      <c r="R40" s="56"/>
      <c r="S40" s="46"/>
      <c r="T40" s="47"/>
      <c r="U40" s="47"/>
      <c r="V40" s="47"/>
      <c r="W40" s="47"/>
      <c r="X40" s="47"/>
      <c r="Y40" s="46"/>
      <c r="Z40" s="46" t="s">
        <v>177</v>
      </c>
      <c r="AA40" s="46" t="s">
        <v>178</v>
      </c>
      <c r="AB40" s="59" t="s">
        <v>179</v>
      </c>
      <c r="AC40" s="79"/>
      <c r="AD40" s="79"/>
      <c r="AE40" s="79"/>
      <c r="AF40" s="79"/>
      <c r="AG40" s="79"/>
      <c r="AH40" s="79"/>
      <c r="AI40" s="47"/>
      <c r="AJ40" s="47"/>
      <c r="AK40" s="47"/>
      <c r="AL40" s="47"/>
      <c r="AM40" s="47"/>
      <c r="AN40" s="47"/>
    </row>
    <row r="41" spans="2:40" ht="31.2" hidden="1">
      <c r="B41" s="53">
        <f t="shared" si="1"/>
        <v>33</v>
      </c>
      <c r="C41" s="53" t="s">
        <v>76</v>
      </c>
      <c r="D41" s="46" t="s">
        <v>172</v>
      </c>
      <c r="E41" s="46" t="s">
        <v>105</v>
      </c>
      <c r="F41" s="46" t="s">
        <v>180</v>
      </c>
      <c r="G41" s="46"/>
      <c r="H41" s="46" t="s">
        <v>47</v>
      </c>
      <c r="I41" s="57" t="s">
        <v>834</v>
      </c>
      <c r="J41" s="57" t="s">
        <v>835</v>
      </c>
      <c r="K41" s="46" t="s">
        <v>181</v>
      </c>
      <c r="L41" s="54"/>
      <c r="M41" s="54"/>
      <c r="N41" s="55"/>
      <c r="O41" s="56"/>
      <c r="P41" s="56"/>
      <c r="Q41" s="56"/>
      <c r="R41" s="56"/>
      <c r="S41" s="46"/>
      <c r="T41" s="47"/>
      <c r="U41" s="47"/>
      <c r="V41" s="47"/>
      <c r="W41" s="47"/>
      <c r="X41" s="47"/>
      <c r="Y41" s="46"/>
      <c r="Z41" s="46"/>
      <c r="AA41" s="46"/>
      <c r="AB41" s="47"/>
      <c r="AC41" s="47"/>
      <c r="AD41" s="47"/>
      <c r="AE41" s="47"/>
      <c r="AF41" s="47"/>
      <c r="AG41" s="47"/>
      <c r="AH41" s="47"/>
      <c r="AI41" s="47"/>
      <c r="AJ41" s="47"/>
      <c r="AK41" s="47"/>
      <c r="AL41" s="47"/>
      <c r="AM41" s="47"/>
      <c r="AN41" s="47"/>
    </row>
    <row r="42" spans="2:40" ht="31.2" hidden="1">
      <c r="B42" s="53">
        <f t="shared" si="1"/>
        <v>34</v>
      </c>
      <c r="C42" s="53" t="s">
        <v>76</v>
      </c>
      <c r="D42" s="46" t="s">
        <v>172</v>
      </c>
      <c r="E42" s="46" t="s">
        <v>105</v>
      </c>
      <c r="F42" s="46" t="s">
        <v>182</v>
      </c>
      <c r="G42" s="46"/>
      <c r="H42" s="46" t="s">
        <v>47</v>
      </c>
      <c r="I42" s="57" t="s">
        <v>838</v>
      </c>
      <c r="J42" s="57" t="s">
        <v>835</v>
      </c>
      <c r="K42" s="46" t="s">
        <v>183</v>
      </c>
      <c r="L42" s="54"/>
      <c r="M42" s="54"/>
      <c r="N42" s="55"/>
      <c r="O42" s="56"/>
      <c r="P42" s="56"/>
      <c r="Q42" s="56"/>
      <c r="R42" s="56"/>
      <c r="S42" s="46"/>
      <c r="T42" s="47"/>
      <c r="U42" s="47"/>
      <c r="V42" s="47"/>
      <c r="W42" s="47"/>
      <c r="X42" s="47"/>
      <c r="Y42" s="46"/>
      <c r="Z42" s="46"/>
      <c r="AA42" s="46"/>
      <c r="AB42" s="47"/>
      <c r="AC42" s="47"/>
      <c r="AD42" s="47"/>
      <c r="AE42" s="47"/>
      <c r="AF42" s="47"/>
      <c r="AG42" s="47"/>
      <c r="AH42" s="47"/>
      <c r="AI42" s="47"/>
      <c r="AJ42" s="47"/>
      <c r="AK42" s="47"/>
      <c r="AL42" s="47"/>
      <c r="AM42" s="47"/>
      <c r="AN42" s="47"/>
    </row>
    <row r="43" spans="2:40" ht="31.2" hidden="1">
      <c r="B43" s="53">
        <f t="shared" si="1"/>
        <v>35</v>
      </c>
      <c r="C43" s="53" t="s">
        <v>76</v>
      </c>
      <c r="D43" s="46" t="s">
        <v>172</v>
      </c>
      <c r="E43" s="46" t="s">
        <v>105</v>
      </c>
      <c r="F43" s="46" t="s">
        <v>184</v>
      </c>
      <c r="G43" s="46"/>
      <c r="H43" s="46" t="s">
        <v>47</v>
      </c>
      <c r="I43" s="57" t="s">
        <v>838</v>
      </c>
      <c r="J43" s="57" t="s">
        <v>839</v>
      </c>
      <c r="K43" s="46" t="s">
        <v>185</v>
      </c>
      <c r="L43" s="54"/>
      <c r="M43" s="54"/>
      <c r="N43" s="55"/>
      <c r="O43" s="56"/>
      <c r="P43" s="56"/>
      <c r="Q43" s="56"/>
      <c r="R43" s="56"/>
      <c r="S43" s="46"/>
      <c r="T43" s="47"/>
      <c r="U43" s="47"/>
      <c r="V43" s="47"/>
      <c r="W43" s="47"/>
      <c r="X43" s="47"/>
      <c r="Y43" s="46"/>
      <c r="Z43" s="46"/>
      <c r="AA43" s="46"/>
      <c r="AB43" s="47"/>
      <c r="AC43" s="47"/>
      <c r="AD43" s="47"/>
      <c r="AE43" s="47"/>
      <c r="AF43" s="47"/>
      <c r="AG43" s="47"/>
      <c r="AH43" s="47"/>
      <c r="AI43" s="47"/>
      <c r="AJ43" s="47"/>
      <c r="AK43" s="47"/>
      <c r="AL43" s="47"/>
      <c r="AM43" s="47"/>
      <c r="AN43" s="47"/>
    </row>
    <row r="44" spans="2:40" ht="46.8" hidden="1">
      <c r="B44" s="53">
        <f t="shared" si="1"/>
        <v>36</v>
      </c>
      <c r="C44" s="53" t="s">
        <v>76</v>
      </c>
      <c r="D44" s="46" t="s">
        <v>172</v>
      </c>
      <c r="E44" s="46" t="s">
        <v>105</v>
      </c>
      <c r="F44" s="46" t="s">
        <v>186</v>
      </c>
      <c r="G44" s="46"/>
      <c r="H44" s="46" t="s">
        <v>47</v>
      </c>
      <c r="I44" s="57" t="s">
        <v>838</v>
      </c>
      <c r="J44" s="57" t="s">
        <v>839</v>
      </c>
      <c r="K44" s="46" t="s">
        <v>187</v>
      </c>
      <c r="L44" s="54"/>
      <c r="M44" s="54"/>
      <c r="N44" s="55"/>
      <c r="O44" s="56"/>
      <c r="P44" s="56"/>
      <c r="Q44" s="56"/>
      <c r="R44" s="56"/>
      <c r="S44" s="46"/>
      <c r="T44" s="47"/>
      <c r="U44" s="47"/>
      <c r="V44" s="47"/>
      <c r="W44" s="47"/>
      <c r="X44" s="47"/>
      <c r="Y44" s="46"/>
      <c r="Z44" s="46"/>
      <c r="AA44" s="46"/>
      <c r="AB44" s="47"/>
      <c r="AC44" s="47"/>
      <c r="AD44" s="47"/>
      <c r="AE44" s="47"/>
      <c r="AF44" s="47"/>
      <c r="AG44" s="47"/>
      <c r="AH44" s="47"/>
      <c r="AI44" s="47"/>
      <c r="AJ44" s="47"/>
      <c r="AK44" s="47"/>
      <c r="AL44" s="47"/>
      <c r="AM44" s="47"/>
      <c r="AN44" s="47"/>
    </row>
    <row r="45" spans="2:40" ht="31.2" hidden="1">
      <c r="B45" s="53">
        <f t="shared" si="1"/>
        <v>37</v>
      </c>
      <c r="C45" s="53" t="s">
        <v>76</v>
      </c>
      <c r="D45" s="46" t="s">
        <v>172</v>
      </c>
      <c r="E45" s="46" t="s">
        <v>105</v>
      </c>
      <c r="F45" s="46" t="s">
        <v>188</v>
      </c>
      <c r="G45" s="46"/>
      <c r="H45" s="46" t="s">
        <v>189</v>
      </c>
      <c r="I45" s="57" t="s">
        <v>838</v>
      </c>
      <c r="J45" s="57" t="s">
        <v>839</v>
      </c>
      <c r="K45" s="46" t="s">
        <v>190</v>
      </c>
      <c r="L45" s="54"/>
      <c r="M45" s="54"/>
      <c r="N45" s="55"/>
      <c r="O45" s="56"/>
      <c r="P45" s="56"/>
      <c r="Q45" s="56"/>
      <c r="R45" s="56"/>
      <c r="S45" s="46"/>
      <c r="T45" s="47"/>
      <c r="U45" s="47"/>
      <c r="V45" s="47"/>
      <c r="W45" s="47"/>
      <c r="X45" s="47"/>
      <c r="Y45" s="46"/>
      <c r="Z45" s="46"/>
      <c r="AA45" s="46"/>
      <c r="AB45" s="47"/>
      <c r="AC45" s="47"/>
      <c r="AD45" s="47"/>
      <c r="AE45" s="47"/>
      <c r="AF45" s="47"/>
      <c r="AG45" s="47"/>
      <c r="AH45" s="47"/>
      <c r="AI45" s="47"/>
      <c r="AJ45" s="47"/>
      <c r="AK45" s="47"/>
      <c r="AL45" s="47"/>
      <c r="AM45" s="47"/>
      <c r="AN45" s="47"/>
    </row>
    <row r="46" spans="2:40" ht="31.2" hidden="1">
      <c r="B46" s="53">
        <f t="shared" si="1"/>
        <v>38</v>
      </c>
      <c r="C46" s="53" t="s">
        <v>76</v>
      </c>
      <c r="D46" s="46" t="s">
        <v>172</v>
      </c>
      <c r="E46" s="46" t="s">
        <v>105</v>
      </c>
      <c r="F46" s="46" t="s">
        <v>191</v>
      </c>
      <c r="G46" s="46"/>
      <c r="H46" s="46" t="s">
        <v>47</v>
      </c>
      <c r="I46" s="57" t="s">
        <v>838</v>
      </c>
      <c r="J46" s="57" t="s">
        <v>839</v>
      </c>
      <c r="K46" s="46" t="s">
        <v>192</v>
      </c>
      <c r="L46" s="54"/>
      <c r="M46" s="54"/>
      <c r="N46" s="55"/>
      <c r="O46" s="56"/>
      <c r="P46" s="56"/>
      <c r="Q46" s="56"/>
      <c r="R46" s="56"/>
      <c r="S46" s="46"/>
      <c r="T46" s="47"/>
      <c r="U46" s="47"/>
      <c r="V46" s="47"/>
      <c r="W46" s="47"/>
      <c r="X46" s="47"/>
      <c r="Y46" s="46"/>
      <c r="Z46" s="46"/>
      <c r="AA46" s="46"/>
      <c r="AB46" s="47"/>
      <c r="AC46" s="47"/>
      <c r="AD46" s="47"/>
      <c r="AE46" s="47"/>
      <c r="AF46" s="47"/>
      <c r="AG46" s="47"/>
      <c r="AH46" s="47"/>
      <c r="AI46" s="47"/>
      <c r="AJ46" s="47"/>
      <c r="AK46" s="47"/>
      <c r="AL46" s="47"/>
      <c r="AM46" s="47"/>
      <c r="AN46" s="47"/>
    </row>
    <row r="47" spans="2:40" ht="31.2" hidden="1">
      <c r="B47" s="53">
        <f t="shared" si="1"/>
        <v>39</v>
      </c>
      <c r="C47" s="53" t="s">
        <v>76</v>
      </c>
      <c r="D47" s="46" t="s">
        <v>172</v>
      </c>
      <c r="E47" s="46" t="s">
        <v>105</v>
      </c>
      <c r="F47" s="46" t="s">
        <v>193</v>
      </c>
      <c r="G47" s="46"/>
      <c r="H47" s="46" t="s">
        <v>47</v>
      </c>
      <c r="I47" s="57" t="s">
        <v>838</v>
      </c>
      <c r="J47" s="57" t="s">
        <v>839</v>
      </c>
      <c r="K47" s="46" t="s">
        <v>194</v>
      </c>
      <c r="L47" s="54"/>
      <c r="M47" s="54"/>
      <c r="N47" s="55"/>
      <c r="O47" s="56"/>
      <c r="P47" s="56"/>
      <c r="Q47" s="56"/>
      <c r="R47" s="56"/>
      <c r="S47" s="46"/>
      <c r="T47" s="47"/>
      <c r="U47" s="47"/>
      <c r="V47" s="47"/>
      <c r="W47" s="47"/>
      <c r="X47" s="47"/>
      <c r="Y47" s="46"/>
      <c r="Z47" s="46"/>
      <c r="AA47" s="46"/>
      <c r="AB47" s="47"/>
      <c r="AC47" s="47"/>
      <c r="AD47" s="47"/>
      <c r="AE47" s="47"/>
      <c r="AF47" s="47"/>
      <c r="AG47" s="47"/>
      <c r="AH47" s="47"/>
      <c r="AI47" s="47"/>
      <c r="AJ47" s="47"/>
      <c r="AK47" s="47"/>
      <c r="AL47" s="47"/>
      <c r="AM47" s="47"/>
      <c r="AN47" s="47"/>
    </row>
    <row r="48" spans="2:40" ht="62.4" hidden="1">
      <c r="B48" s="53">
        <f t="shared" si="1"/>
        <v>40</v>
      </c>
      <c r="C48" s="53" t="s">
        <v>76</v>
      </c>
      <c r="D48" s="46" t="s">
        <v>172</v>
      </c>
      <c r="E48" s="46" t="s">
        <v>123</v>
      </c>
      <c r="F48" s="46" t="s">
        <v>195</v>
      </c>
      <c r="G48" s="46"/>
      <c r="H48" s="46" t="s">
        <v>196</v>
      </c>
      <c r="I48" s="57" t="s">
        <v>838</v>
      </c>
      <c r="J48" s="57" t="s">
        <v>839</v>
      </c>
      <c r="K48" s="46" t="s">
        <v>197</v>
      </c>
      <c r="L48" s="54"/>
      <c r="M48" s="54"/>
      <c r="N48" s="55"/>
      <c r="O48" s="56"/>
      <c r="P48" s="56"/>
      <c r="Q48" s="56"/>
      <c r="R48" s="56"/>
      <c r="S48" s="46"/>
      <c r="T48" s="47"/>
      <c r="U48" s="47"/>
      <c r="V48" s="47"/>
      <c r="W48" s="47"/>
      <c r="X48" s="47"/>
      <c r="Y48" s="46"/>
      <c r="Z48" s="46"/>
      <c r="AA48" s="46"/>
      <c r="AB48" s="47"/>
      <c r="AC48" s="47"/>
      <c r="AD48" s="47"/>
      <c r="AE48" s="47"/>
      <c r="AF48" s="47"/>
      <c r="AG48" s="47"/>
      <c r="AH48" s="47"/>
      <c r="AI48" s="47"/>
      <c r="AJ48" s="47"/>
      <c r="AK48" s="47"/>
      <c r="AL48" s="47"/>
      <c r="AM48" s="47"/>
      <c r="AN48" s="47"/>
    </row>
    <row r="49" spans="1:40" ht="46.8" hidden="1">
      <c r="B49" s="53">
        <f t="shared" si="1"/>
        <v>41</v>
      </c>
      <c r="C49" s="53" t="s">
        <v>76</v>
      </c>
      <c r="D49" s="46" t="s">
        <v>172</v>
      </c>
      <c r="E49" s="46" t="s">
        <v>123</v>
      </c>
      <c r="F49" s="46" t="s">
        <v>198</v>
      </c>
      <c r="G49" s="46"/>
      <c r="H49" s="46" t="s">
        <v>199</v>
      </c>
      <c r="I49" s="57" t="s">
        <v>838</v>
      </c>
      <c r="J49" s="57" t="s">
        <v>839</v>
      </c>
      <c r="K49" s="46" t="s">
        <v>200</v>
      </c>
      <c r="L49" s="54"/>
      <c r="M49" s="54"/>
      <c r="N49" s="55"/>
      <c r="O49" s="56"/>
      <c r="P49" s="56"/>
      <c r="Q49" s="56"/>
      <c r="R49" s="56"/>
      <c r="S49" s="46"/>
      <c r="T49" s="47"/>
      <c r="U49" s="47"/>
      <c r="V49" s="47"/>
      <c r="W49" s="47"/>
      <c r="X49" s="47"/>
      <c r="Y49" s="46"/>
      <c r="Z49" s="46"/>
      <c r="AA49" s="46"/>
      <c r="AB49" s="47"/>
      <c r="AC49" s="47"/>
      <c r="AD49" s="47"/>
      <c r="AE49" s="47"/>
      <c r="AF49" s="47"/>
      <c r="AG49" s="47"/>
      <c r="AH49" s="47"/>
      <c r="AI49" s="47"/>
      <c r="AJ49" s="47"/>
      <c r="AK49" s="47"/>
      <c r="AL49" s="47"/>
      <c r="AM49" s="47"/>
      <c r="AN49" s="47"/>
    </row>
    <row r="50" spans="1:40" ht="46.8" hidden="1">
      <c r="B50" s="53">
        <f t="shared" si="1"/>
        <v>42</v>
      </c>
      <c r="C50" s="53" t="s">
        <v>76</v>
      </c>
      <c r="D50" s="46" t="s">
        <v>172</v>
      </c>
      <c r="E50" s="46" t="s">
        <v>123</v>
      </c>
      <c r="F50" s="46" t="s">
        <v>201</v>
      </c>
      <c r="G50" s="46"/>
      <c r="H50" s="46" t="s">
        <v>47</v>
      </c>
      <c r="I50" s="57" t="s">
        <v>838</v>
      </c>
      <c r="J50" s="57" t="s">
        <v>839</v>
      </c>
      <c r="K50" s="46" t="s">
        <v>202</v>
      </c>
      <c r="L50" s="54"/>
      <c r="M50" s="54"/>
      <c r="N50" s="55"/>
      <c r="O50" s="56"/>
      <c r="P50" s="56"/>
      <c r="Q50" s="56"/>
      <c r="R50" s="56"/>
      <c r="S50" s="46"/>
      <c r="T50" s="47"/>
      <c r="U50" s="47"/>
      <c r="V50" s="47"/>
      <c r="W50" s="47"/>
      <c r="X50" s="47"/>
      <c r="Y50" s="46"/>
      <c r="Z50" s="46"/>
      <c r="AA50" s="46"/>
      <c r="AB50" s="47"/>
      <c r="AC50" s="47"/>
      <c r="AD50" s="47"/>
      <c r="AE50" s="47"/>
      <c r="AF50" s="47"/>
      <c r="AG50" s="47"/>
      <c r="AH50" s="47"/>
      <c r="AI50" s="47"/>
      <c r="AJ50" s="47"/>
      <c r="AK50" s="47"/>
      <c r="AL50" s="47"/>
      <c r="AM50" s="47"/>
      <c r="AN50" s="47"/>
    </row>
    <row r="51" spans="1:40" ht="31.2" hidden="1">
      <c r="B51" s="53">
        <f t="shared" si="1"/>
        <v>43</v>
      </c>
      <c r="C51" s="53" t="s">
        <v>76</v>
      </c>
      <c r="D51" s="46" t="s">
        <v>172</v>
      </c>
      <c r="E51" s="46" t="s">
        <v>146</v>
      </c>
      <c r="F51" s="46" t="s">
        <v>203</v>
      </c>
      <c r="G51" s="46"/>
      <c r="H51" s="46" t="s">
        <v>204</v>
      </c>
      <c r="I51" s="91" t="s">
        <v>881</v>
      </c>
      <c r="J51" s="91" t="s">
        <v>882</v>
      </c>
      <c r="K51" s="46" t="s">
        <v>205</v>
      </c>
      <c r="L51" s="54"/>
      <c r="M51" s="54"/>
      <c r="N51" s="55"/>
      <c r="O51" s="56"/>
      <c r="P51" s="56"/>
      <c r="Q51" s="56"/>
      <c r="R51" s="56"/>
      <c r="S51" s="46"/>
      <c r="T51" s="47"/>
      <c r="U51" s="47"/>
      <c r="V51" s="47"/>
      <c r="W51" s="47"/>
      <c r="X51" s="47"/>
      <c r="Y51" s="46"/>
      <c r="Z51" s="46"/>
      <c r="AA51" s="46"/>
      <c r="AB51" s="47"/>
      <c r="AC51" s="47"/>
      <c r="AD51" s="47"/>
      <c r="AE51" s="47"/>
      <c r="AF51" s="47"/>
      <c r="AG51" s="47"/>
      <c r="AH51" s="47"/>
      <c r="AI51" s="47"/>
      <c r="AJ51" s="47"/>
      <c r="AK51" s="47"/>
      <c r="AL51" s="47"/>
      <c r="AM51" s="47"/>
      <c r="AN51" s="47"/>
    </row>
    <row r="52" spans="1:40" ht="46.8" hidden="1">
      <c r="B52" s="53">
        <f t="shared" si="1"/>
        <v>44</v>
      </c>
      <c r="C52" s="53" t="s">
        <v>76</v>
      </c>
      <c r="D52" s="46" t="s">
        <v>172</v>
      </c>
      <c r="E52" s="46" t="s">
        <v>146</v>
      </c>
      <c r="F52" s="46" t="s">
        <v>206</v>
      </c>
      <c r="G52" s="46"/>
      <c r="H52" s="46" t="s">
        <v>207</v>
      </c>
      <c r="I52" s="57" t="s">
        <v>838</v>
      </c>
      <c r="J52" s="57" t="s">
        <v>839</v>
      </c>
      <c r="K52" s="46" t="s">
        <v>208</v>
      </c>
      <c r="L52" s="54"/>
      <c r="M52" s="54"/>
      <c r="N52" s="55"/>
      <c r="O52" s="56"/>
      <c r="P52" s="56"/>
      <c r="Q52" s="56"/>
      <c r="R52" s="56"/>
      <c r="S52" s="46"/>
      <c r="T52" s="47"/>
      <c r="U52" s="47"/>
      <c r="V52" s="47"/>
      <c r="W52" s="47"/>
      <c r="X52" s="47"/>
      <c r="Y52" s="46"/>
      <c r="Z52" s="46"/>
      <c r="AA52" s="46"/>
      <c r="AB52" s="47"/>
      <c r="AC52" s="47"/>
      <c r="AD52" s="47"/>
      <c r="AE52" s="47"/>
      <c r="AF52" s="47"/>
      <c r="AG52" s="47"/>
      <c r="AH52" s="47"/>
      <c r="AI52" s="47"/>
      <c r="AJ52" s="47"/>
      <c r="AK52" s="47"/>
      <c r="AL52" s="47"/>
      <c r="AM52" s="47"/>
      <c r="AN52" s="47"/>
    </row>
    <row r="53" spans="1:40" ht="46.8" hidden="1">
      <c r="B53" s="53">
        <f t="shared" si="1"/>
        <v>45</v>
      </c>
      <c r="C53" s="53" t="s">
        <v>76</v>
      </c>
      <c r="D53" s="46" t="s">
        <v>172</v>
      </c>
      <c r="E53" s="46" t="s">
        <v>146</v>
      </c>
      <c r="F53" s="46" t="s">
        <v>209</v>
      </c>
      <c r="G53" s="46"/>
      <c r="H53" s="46" t="s">
        <v>210</v>
      </c>
      <c r="I53" s="57" t="s">
        <v>838</v>
      </c>
      <c r="J53" s="57" t="s">
        <v>839</v>
      </c>
      <c r="K53" s="46" t="s">
        <v>211</v>
      </c>
      <c r="L53" s="54"/>
      <c r="M53" s="54"/>
      <c r="N53" s="55"/>
      <c r="O53" s="56"/>
      <c r="P53" s="56"/>
      <c r="Q53" s="56"/>
      <c r="R53" s="56"/>
      <c r="S53" s="46"/>
      <c r="T53" s="47"/>
      <c r="U53" s="47"/>
      <c r="V53" s="47"/>
      <c r="W53" s="47"/>
      <c r="X53" s="47"/>
      <c r="Y53" s="46"/>
      <c r="Z53" s="46"/>
      <c r="AA53" s="46"/>
      <c r="AB53" s="47"/>
      <c r="AC53" s="47"/>
      <c r="AD53" s="47"/>
      <c r="AE53" s="47"/>
      <c r="AF53" s="47"/>
      <c r="AG53" s="47"/>
      <c r="AH53" s="47"/>
      <c r="AI53" s="47"/>
      <c r="AJ53" s="47"/>
      <c r="AK53" s="47"/>
      <c r="AL53" s="47"/>
      <c r="AM53" s="47"/>
      <c r="AN53" s="47"/>
    </row>
    <row r="54" spans="1:40" ht="31.2" hidden="1">
      <c r="B54" s="53">
        <f t="shared" si="1"/>
        <v>46</v>
      </c>
      <c r="C54" s="53" t="s">
        <v>76</v>
      </c>
      <c r="D54" s="46" t="s">
        <v>172</v>
      </c>
      <c r="E54" s="46" t="s">
        <v>146</v>
      </c>
      <c r="F54" s="46" t="s">
        <v>212</v>
      </c>
      <c r="G54" s="46"/>
      <c r="H54" s="46" t="s">
        <v>213</v>
      </c>
      <c r="I54" s="57" t="s">
        <v>838</v>
      </c>
      <c r="J54" s="57" t="s">
        <v>839</v>
      </c>
      <c r="K54" s="46" t="s">
        <v>214</v>
      </c>
      <c r="L54" s="54"/>
      <c r="M54" s="54"/>
      <c r="N54" s="55"/>
      <c r="O54" s="56"/>
      <c r="P54" s="56"/>
      <c r="Q54" s="56"/>
      <c r="R54" s="56"/>
      <c r="S54" s="46"/>
      <c r="T54" s="47"/>
      <c r="U54" s="47"/>
      <c r="V54" s="47"/>
      <c r="W54" s="47"/>
      <c r="X54" s="47"/>
      <c r="Y54" s="46"/>
      <c r="Z54" s="46"/>
      <c r="AA54" s="46"/>
      <c r="AB54" s="47"/>
      <c r="AC54" s="47"/>
      <c r="AD54" s="47"/>
      <c r="AE54" s="47"/>
      <c r="AF54" s="47"/>
      <c r="AG54" s="47"/>
      <c r="AH54" s="47"/>
      <c r="AI54" s="47"/>
      <c r="AJ54" s="47"/>
      <c r="AK54" s="47"/>
      <c r="AL54" s="47"/>
      <c r="AM54" s="47"/>
      <c r="AN54" s="47"/>
    </row>
    <row r="55" spans="1:40" ht="78" hidden="1">
      <c r="B55" s="53">
        <f t="shared" si="1"/>
        <v>47</v>
      </c>
      <c r="C55" s="53" t="s">
        <v>76</v>
      </c>
      <c r="D55" s="46" t="s">
        <v>172</v>
      </c>
      <c r="E55" s="46" t="s">
        <v>146</v>
      </c>
      <c r="F55" s="46" t="s">
        <v>215</v>
      </c>
      <c r="G55" s="46"/>
      <c r="H55" s="46" t="s">
        <v>216</v>
      </c>
      <c r="I55" s="57" t="s">
        <v>838</v>
      </c>
      <c r="J55" s="57" t="s">
        <v>839</v>
      </c>
      <c r="K55" s="46" t="s">
        <v>217</v>
      </c>
      <c r="L55" s="54"/>
      <c r="M55" s="54"/>
      <c r="N55" s="55"/>
      <c r="O55" s="56"/>
      <c r="P55" s="56"/>
      <c r="Q55" s="56"/>
      <c r="R55" s="56"/>
      <c r="S55" s="46"/>
      <c r="T55" s="47"/>
      <c r="U55" s="47"/>
      <c r="V55" s="47"/>
      <c r="W55" s="47"/>
      <c r="X55" s="47"/>
      <c r="Y55" s="46"/>
      <c r="Z55" s="46" t="s">
        <v>218</v>
      </c>
      <c r="AA55" s="46" t="s">
        <v>219</v>
      </c>
      <c r="AB55" s="53" t="s">
        <v>220</v>
      </c>
      <c r="AC55" s="47"/>
      <c r="AD55" s="47"/>
      <c r="AE55" s="47"/>
      <c r="AF55" s="47"/>
      <c r="AG55" s="47"/>
      <c r="AH55" s="47"/>
      <c r="AI55" s="47"/>
      <c r="AJ55" s="47"/>
      <c r="AK55" s="47"/>
      <c r="AL55" s="47"/>
      <c r="AM55" s="47"/>
      <c r="AN55" s="47"/>
    </row>
    <row r="56" spans="1:40" ht="109.2" hidden="1">
      <c r="B56" s="53">
        <f t="shared" si="1"/>
        <v>48</v>
      </c>
      <c r="C56" s="53" t="s">
        <v>76</v>
      </c>
      <c r="D56" s="46" t="s">
        <v>221</v>
      </c>
      <c r="E56" s="46" t="s">
        <v>94</v>
      </c>
      <c r="F56" s="46" t="s">
        <v>222</v>
      </c>
      <c r="G56" s="46"/>
      <c r="H56" s="46" t="s">
        <v>47</v>
      </c>
      <c r="I56" s="80" t="s">
        <v>821</v>
      </c>
      <c r="J56" s="80" t="s">
        <v>883</v>
      </c>
      <c r="K56" s="46" t="s">
        <v>223</v>
      </c>
      <c r="L56" s="54"/>
      <c r="M56" s="54"/>
      <c r="N56" s="55"/>
      <c r="O56" s="56"/>
      <c r="P56" s="56"/>
      <c r="Q56" s="56"/>
      <c r="R56" s="56"/>
      <c r="S56" s="47"/>
      <c r="T56" s="47"/>
      <c r="U56" s="47"/>
      <c r="V56" s="47"/>
      <c r="W56" s="47"/>
      <c r="X56" s="47"/>
      <c r="Y56" s="46"/>
      <c r="Z56" s="46" t="s">
        <v>224</v>
      </c>
      <c r="AA56" s="46" t="s">
        <v>225</v>
      </c>
      <c r="AB56" s="53" t="s">
        <v>226</v>
      </c>
      <c r="AC56" s="47"/>
      <c r="AD56" s="47"/>
      <c r="AE56" s="47"/>
      <c r="AF56" s="47"/>
      <c r="AG56" s="47"/>
      <c r="AH56" s="47"/>
      <c r="AI56" s="47"/>
      <c r="AJ56" s="47"/>
      <c r="AK56" s="47"/>
      <c r="AL56" s="47"/>
      <c r="AM56" s="47"/>
      <c r="AN56" s="47"/>
    </row>
    <row r="57" spans="1:40" ht="62.4" hidden="1">
      <c r="B57" s="53">
        <f t="shared" si="1"/>
        <v>49</v>
      </c>
      <c r="C57" s="53" t="s">
        <v>76</v>
      </c>
      <c r="D57" s="46" t="s">
        <v>221</v>
      </c>
      <c r="E57" s="46" t="s">
        <v>94</v>
      </c>
      <c r="F57" s="46" t="s">
        <v>227</v>
      </c>
      <c r="G57" s="46"/>
      <c r="H57" s="46" t="s">
        <v>228</v>
      </c>
      <c r="I57" s="80" t="s">
        <v>821</v>
      </c>
      <c r="J57" s="80" t="s">
        <v>883</v>
      </c>
      <c r="K57" s="46" t="s">
        <v>229</v>
      </c>
      <c r="L57" s="54"/>
      <c r="M57" s="54"/>
      <c r="N57" s="55"/>
      <c r="O57" s="56"/>
      <c r="P57" s="56"/>
      <c r="Q57" s="56"/>
      <c r="R57" s="56"/>
      <c r="S57" s="47"/>
      <c r="T57" s="47"/>
      <c r="U57" s="47"/>
      <c r="V57" s="47"/>
      <c r="W57" s="47"/>
      <c r="X57" s="47"/>
      <c r="Y57" s="46" t="s">
        <v>87</v>
      </c>
      <c r="Z57" s="46" t="s">
        <v>230</v>
      </c>
      <c r="AA57" s="46" t="s">
        <v>231</v>
      </c>
      <c r="AB57" s="47"/>
      <c r="AC57" s="47"/>
      <c r="AD57" s="47"/>
      <c r="AE57" s="47"/>
      <c r="AF57" s="47"/>
      <c r="AG57" s="47"/>
      <c r="AH57" s="47"/>
      <c r="AI57" s="47"/>
      <c r="AJ57" s="47"/>
      <c r="AK57" s="47"/>
      <c r="AL57" s="47"/>
      <c r="AM57" s="47"/>
      <c r="AN57" s="47"/>
    </row>
    <row r="58" spans="1:40" ht="77.400000000000006" hidden="1">
      <c r="B58" s="61">
        <f t="shared" si="1"/>
        <v>50</v>
      </c>
      <c r="C58" s="61" t="s">
        <v>76</v>
      </c>
      <c r="D58" s="62" t="s">
        <v>221</v>
      </c>
      <c r="E58" s="62" t="s">
        <v>105</v>
      </c>
      <c r="F58" s="62" t="s">
        <v>232</v>
      </c>
      <c r="G58" s="62"/>
      <c r="H58" s="62" t="s">
        <v>233</v>
      </c>
      <c r="I58" s="57" t="s">
        <v>840</v>
      </c>
      <c r="J58" s="57" t="s">
        <v>841</v>
      </c>
      <c r="K58" s="62" t="s">
        <v>234</v>
      </c>
      <c r="L58" s="54"/>
      <c r="M58" s="54"/>
      <c r="N58" s="55"/>
      <c r="O58" s="56"/>
      <c r="P58" s="56"/>
      <c r="Q58" s="56"/>
      <c r="R58" s="56"/>
      <c r="S58" s="47"/>
      <c r="T58" s="47"/>
      <c r="U58" s="47"/>
      <c r="V58" s="47"/>
      <c r="W58" s="47"/>
      <c r="X58" s="47"/>
      <c r="Y58" s="46"/>
      <c r="Z58" s="46" t="s">
        <v>235</v>
      </c>
      <c r="AA58" s="46" t="s">
        <v>236</v>
      </c>
      <c r="AB58" s="44" t="s">
        <v>237</v>
      </c>
      <c r="AC58" s="47"/>
      <c r="AD58" s="47"/>
      <c r="AE58" s="47"/>
      <c r="AF58" s="47"/>
      <c r="AG58" s="47"/>
      <c r="AH58" s="47"/>
      <c r="AI58" s="47"/>
      <c r="AJ58" s="47"/>
      <c r="AK58" s="47"/>
      <c r="AL58" s="47"/>
      <c r="AM58" s="47"/>
      <c r="AN58" s="47"/>
    </row>
    <row r="59" spans="1:40" ht="77.400000000000006" hidden="1">
      <c r="B59" s="63">
        <f>B58+1</f>
        <v>51</v>
      </c>
      <c r="C59" s="63" t="s">
        <v>76</v>
      </c>
      <c r="D59" s="62" t="s">
        <v>221</v>
      </c>
      <c r="E59" s="62" t="s">
        <v>105</v>
      </c>
      <c r="F59" s="62" t="s">
        <v>238</v>
      </c>
      <c r="G59" s="62"/>
      <c r="H59" s="62" t="s">
        <v>239</v>
      </c>
      <c r="I59" s="57" t="s">
        <v>840</v>
      </c>
      <c r="J59" s="57" t="s">
        <v>841</v>
      </c>
      <c r="K59" s="64" t="s">
        <v>240</v>
      </c>
      <c r="L59" s="54"/>
      <c r="M59" s="54"/>
      <c r="N59" s="55"/>
      <c r="O59" s="56"/>
      <c r="P59" s="56"/>
      <c r="Q59" s="56"/>
      <c r="R59" s="56"/>
      <c r="S59" s="47"/>
      <c r="T59" s="47"/>
      <c r="U59" s="47"/>
      <c r="V59" s="47"/>
      <c r="W59" s="47"/>
      <c r="X59" s="47"/>
      <c r="Y59" s="46"/>
      <c r="Z59" s="46" t="s">
        <v>235</v>
      </c>
      <c r="AA59" s="46" t="s">
        <v>236</v>
      </c>
      <c r="AB59" s="44" t="s">
        <v>237</v>
      </c>
      <c r="AC59" s="47"/>
      <c r="AD59" s="47"/>
      <c r="AE59" s="47"/>
      <c r="AF59" s="47"/>
      <c r="AG59" s="47"/>
      <c r="AH59" s="47"/>
      <c r="AI59" s="47"/>
      <c r="AJ59" s="47"/>
      <c r="AK59" s="47"/>
      <c r="AL59" s="47"/>
      <c r="AM59" s="47"/>
      <c r="AN59" s="47"/>
    </row>
    <row r="60" spans="1:40" ht="77.400000000000006" hidden="1">
      <c r="B60" s="63">
        <f>B59+1</f>
        <v>52</v>
      </c>
      <c r="C60" s="63" t="s">
        <v>76</v>
      </c>
      <c r="D60" s="62" t="s">
        <v>221</v>
      </c>
      <c r="E60" s="62" t="s">
        <v>105</v>
      </c>
      <c r="F60" s="62" t="s">
        <v>241</v>
      </c>
      <c r="G60" s="62"/>
      <c r="H60" s="62" t="s">
        <v>242</v>
      </c>
      <c r="I60" s="57" t="s">
        <v>840</v>
      </c>
      <c r="J60" s="57" t="s">
        <v>841</v>
      </c>
      <c r="K60" s="62" t="s">
        <v>243</v>
      </c>
      <c r="L60" s="54"/>
      <c r="M60" s="54"/>
      <c r="N60" s="55"/>
      <c r="O60" s="56"/>
      <c r="P60" s="56"/>
      <c r="Q60" s="56"/>
      <c r="R60" s="56"/>
      <c r="S60" s="47"/>
      <c r="T60" s="47"/>
      <c r="U60" s="47"/>
      <c r="V60" s="47"/>
      <c r="W60" s="47"/>
      <c r="X60" s="47"/>
      <c r="Y60" s="46"/>
      <c r="Z60" s="46" t="s">
        <v>235</v>
      </c>
      <c r="AA60" s="46" t="s">
        <v>236</v>
      </c>
      <c r="AB60" s="44" t="s">
        <v>237</v>
      </c>
      <c r="AC60" s="47"/>
      <c r="AD60" s="47"/>
      <c r="AE60" s="47"/>
      <c r="AF60" s="47"/>
      <c r="AG60" s="47"/>
      <c r="AH60" s="47"/>
      <c r="AI60" s="47"/>
      <c r="AJ60" s="47"/>
      <c r="AK60" s="47"/>
      <c r="AL60" s="47"/>
      <c r="AM60" s="47"/>
      <c r="AN60" s="47"/>
    </row>
    <row r="61" spans="1:40" ht="46.8" hidden="1">
      <c r="B61" s="53">
        <f t="shared" si="1"/>
        <v>53</v>
      </c>
      <c r="C61" s="53" t="s">
        <v>76</v>
      </c>
      <c r="D61" s="46" t="s">
        <v>221</v>
      </c>
      <c r="E61" s="46" t="s">
        <v>244</v>
      </c>
      <c r="F61" s="46" t="s">
        <v>245</v>
      </c>
      <c r="G61" s="46"/>
      <c r="H61" s="46" t="s">
        <v>246</v>
      </c>
      <c r="I61" s="57" t="s">
        <v>840</v>
      </c>
      <c r="J61" s="57" t="s">
        <v>841</v>
      </c>
      <c r="K61" s="46" t="s">
        <v>247</v>
      </c>
      <c r="L61" s="54"/>
      <c r="M61" s="54"/>
      <c r="N61" s="55"/>
      <c r="O61" s="56"/>
      <c r="P61" s="56"/>
      <c r="Q61" s="56"/>
      <c r="R61" s="56"/>
      <c r="S61" s="47"/>
      <c r="T61" s="47"/>
      <c r="U61" s="47"/>
      <c r="V61" s="47"/>
      <c r="W61" s="47"/>
      <c r="X61" s="47"/>
      <c r="Y61" s="46"/>
      <c r="Z61" s="46"/>
      <c r="AA61" s="46"/>
      <c r="AB61" s="47"/>
      <c r="AC61" s="47"/>
      <c r="AD61" s="47"/>
      <c r="AE61" s="47"/>
      <c r="AF61" s="47"/>
      <c r="AG61" s="47"/>
      <c r="AH61" s="47"/>
      <c r="AI61" s="47"/>
      <c r="AJ61" s="47"/>
      <c r="AK61" s="47"/>
      <c r="AL61" s="47"/>
      <c r="AM61" s="47"/>
      <c r="AN61" s="47"/>
    </row>
    <row r="62" spans="1:40" ht="62.4" hidden="1">
      <c r="B62" s="53">
        <f t="shared" si="1"/>
        <v>54</v>
      </c>
      <c r="C62" s="53" t="s">
        <v>76</v>
      </c>
      <c r="D62" s="46" t="s">
        <v>221</v>
      </c>
      <c r="E62" s="46" t="s">
        <v>244</v>
      </c>
      <c r="F62" s="46" t="s">
        <v>248</v>
      </c>
      <c r="G62" s="46"/>
      <c r="H62" s="46" t="s">
        <v>249</v>
      </c>
      <c r="I62" s="91" t="s">
        <v>821</v>
      </c>
      <c r="J62" s="57" t="s">
        <v>841</v>
      </c>
      <c r="K62" s="46" t="s">
        <v>250</v>
      </c>
      <c r="L62" s="54"/>
      <c r="M62" s="54"/>
      <c r="N62" s="55"/>
      <c r="O62" s="56"/>
      <c r="P62" s="56"/>
      <c r="Q62" s="56"/>
      <c r="R62" s="56"/>
      <c r="S62" s="47"/>
      <c r="T62" s="47"/>
      <c r="U62" s="47"/>
      <c r="V62" s="47"/>
      <c r="W62" s="47"/>
      <c r="X62" s="47"/>
      <c r="Y62" s="46"/>
      <c r="Z62" s="46"/>
      <c r="AA62" s="46"/>
      <c r="AB62" s="47"/>
      <c r="AC62" s="47"/>
      <c r="AD62" s="47"/>
      <c r="AE62" s="47"/>
      <c r="AF62" s="47"/>
      <c r="AG62" s="47"/>
      <c r="AH62" s="47"/>
      <c r="AI62" s="47"/>
      <c r="AJ62" s="47"/>
      <c r="AK62" s="47"/>
      <c r="AL62" s="47"/>
      <c r="AM62" s="47"/>
      <c r="AN62" s="47"/>
    </row>
    <row r="63" spans="1:40" ht="169.8" hidden="1">
      <c r="B63" s="53">
        <f t="shared" si="1"/>
        <v>55</v>
      </c>
      <c r="C63" s="53" t="s">
        <v>76</v>
      </c>
      <c r="D63" s="46" t="s">
        <v>221</v>
      </c>
      <c r="E63" s="46" t="s">
        <v>251</v>
      </c>
      <c r="F63" s="46" t="s">
        <v>252</v>
      </c>
      <c r="G63" s="46"/>
      <c r="H63" s="46" t="s">
        <v>253</v>
      </c>
      <c r="I63" s="57" t="s">
        <v>840</v>
      </c>
      <c r="J63" s="57" t="s">
        <v>841</v>
      </c>
      <c r="K63" s="46" t="s">
        <v>254</v>
      </c>
      <c r="L63" s="54"/>
      <c r="M63" s="54"/>
      <c r="N63" s="55"/>
      <c r="O63" s="56"/>
      <c r="P63" s="56"/>
      <c r="Q63" s="56"/>
      <c r="R63" s="56"/>
      <c r="S63" s="47"/>
      <c r="T63" s="47"/>
      <c r="U63" s="47"/>
      <c r="V63" s="47"/>
      <c r="W63" s="47"/>
      <c r="X63" s="47"/>
      <c r="Y63" s="46" t="s">
        <v>87</v>
      </c>
      <c r="Z63" s="46" t="s">
        <v>255</v>
      </c>
      <c r="AA63" s="46" t="s">
        <v>256</v>
      </c>
      <c r="AB63" s="46" t="s">
        <v>257</v>
      </c>
      <c r="AC63" s="46"/>
      <c r="AD63" s="47"/>
      <c r="AE63" s="48" t="s">
        <v>258</v>
      </c>
      <c r="AF63" s="47"/>
      <c r="AG63" s="47"/>
      <c r="AH63" s="46" t="s">
        <v>259</v>
      </c>
      <c r="AI63" s="46"/>
      <c r="AJ63" s="47"/>
      <c r="AK63" s="47"/>
      <c r="AL63" s="47"/>
      <c r="AM63" s="47"/>
      <c r="AN63" s="47"/>
    </row>
    <row r="64" spans="1:40" ht="156" hidden="1">
      <c r="B64" s="53">
        <f t="shared" si="1"/>
        <v>56</v>
      </c>
      <c r="C64" s="53" t="s">
        <v>76</v>
      </c>
      <c r="D64" s="46" t="s">
        <v>221</v>
      </c>
      <c r="E64" s="46" t="s">
        <v>251</v>
      </c>
      <c r="F64" s="46" t="s">
        <v>260</v>
      </c>
      <c r="G64" s="46"/>
      <c r="H64" s="46" t="s">
        <v>261</v>
      </c>
      <c r="I64" s="57" t="s">
        <v>840</v>
      </c>
      <c r="J64" s="57" t="s">
        <v>841</v>
      </c>
      <c r="K64" s="46" t="s">
        <v>262</v>
      </c>
      <c r="L64" s="54"/>
      <c r="M64" s="54"/>
      <c r="N64" s="55"/>
      <c r="O64" s="56"/>
      <c r="P64" s="56"/>
      <c r="Q64" s="56"/>
      <c r="R64" s="56"/>
      <c r="S64" s="47"/>
      <c r="T64" s="47"/>
      <c r="U64" s="47"/>
      <c r="V64" s="47"/>
      <c r="W64" s="47"/>
      <c r="X64" s="47"/>
      <c r="Y64" s="46" t="s">
        <v>87</v>
      </c>
      <c r="Z64" s="46" t="s">
        <v>255</v>
      </c>
      <c r="AA64" s="46" t="s">
        <v>256</v>
      </c>
      <c r="AB64" s="46" t="s">
        <v>263</v>
      </c>
      <c r="AC64" s="46"/>
      <c r="AD64" s="47"/>
      <c r="AE64" s="48" t="s">
        <v>258</v>
      </c>
      <c r="AF64" s="47"/>
      <c r="AG64" s="47"/>
      <c r="AH64" s="46" t="s">
        <v>259</v>
      </c>
      <c r="AI64" s="47"/>
      <c r="AK64" s="47"/>
      <c r="AL64" s="47"/>
      <c r="AM64" s="47"/>
      <c r="AN64" s="47"/>
    </row>
    <row r="65" spans="2:40" ht="156" hidden="1">
      <c r="B65" s="53">
        <f t="shared" si="1"/>
        <v>57</v>
      </c>
      <c r="C65" s="53" t="s">
        <v>76</v>
      </c>
      <c r="D65" s="46" t="s">
        <v>221</v>
      </c>
      <c r="E65" s="46" t="s">
        <v>251</v>
      </c>
      <c r="F65" s="46" t="s">
        <v>264</v>
      </c>
      <c r="G65" s="46"/>
      <c r="H65" s="46" t="s">
        <v>265</v>
      </c>
      <c r="I65" s="57" t="s">
        <v>840</v>
      </c>
      <c r="J65" s="57" t="s">
        <v>841</v>
      </c>
      <c r="K65" s="46" t="s">
        <v>266</v>
      </c>
      <c r="L65" s="54"/>
      <c r="M65" s="54"/>
      <c r="N65" s="55"/>
      <c r="O65" s="56"/>
      <c r="P65" s="56"/>
      <c r="Q65" s="56"/>
      <c r="R65" s="56"/>
      <c r="S65" s="47"/>
      <c r="T65" s="47"/>
      <c r="U65" s="47"/>
      <c r="V65" s="47"/>
      <c r="W65" s="47"/>
      <c r="X65" s="47"/>
      <c r="Y65" s="46" t="s">
        <v>87</v>
      </c>
      <c r="Z65" s="46" t="s">
        <v>255</v>
      </c>
      <c r="AA65" s="46" t="s">
        <v>256</v>
      </c>
      <c r="AB65" s="46" t="s">
        <v>263</v>
      </c>
      <c r="AC65" s="46"/>
      <c r="AD65" s="47"/>
      <c r="AE65" s="48" t="s">
        <v>267</v>
      </c>
      <c r="AF65" s="47"/>
      <c r="AG65" s="47"/>
      <c r="AH65" s="46" t="s">
        <v>259</v>
      </c>
      <c r="AI65" s="47"/>
      <c r="AJ65" s="47"/>
      <c r="AK65" s="47"/>
      <c r="AL65" s="47"/>
      <c r="AM65" s="47"/>
      <c r="AN65" s="47"/>
    </row>
    <row r="66" spans="2:40" hidden="1">
      <c r="B66" s="53">
        <f t="shared" si="1"/>
        <v>58</v>
      </c>
      <c r="C66" s="53" t="s">
        <v>268</v>
      </c>
      <c r="D66" s="46"/>
      <c r="E66" s="46"/>
      <c r="F66" s="46"/>
      <c r="G66" s="46"/>
      <c r="H66" s="46" t="s">
        <v>47</v>
      </c>
      <c r="I66" s="57"/>
      <c r="J66" s="57"/>
      <c r="K66" s="46"/>
      <c r="L66" s="54"/>
      <c r="M66" s="54"/>
      <c r="N66" s="55"/>
      <c r="O66" s="56"/>
      <c r="P66" s="56"/>
      <c r="Q66" s="56"/>
      <c r="R66" s="56"/>
      <c r="S66" s="47"/>
      <c r="T66" s="47"/>
      <c r="U66" s="47"/>
      <c r="V66" s="47"/>
      <c r="W66" s="47"/>
      <c r="X66" s="47"/>
      <c r="Y66" s="46"/>
      <c r="Z66" s="46"/>
      <c r="AA66" s="46"/>
      <c r="AB66" s="47"/>
      <c r="AC66" s="47"/>
      <c r="AD66" s="47"/>
      <c r="AE66" s="47"/>
      <c r="AF66" s="47"/>
      <c r="AG66" s="47"/>
      <c r="AH66" s="47"/>
      <c r="AI66" s="47"/>
      <c r="AJ66" s="47"/>
      <c r="AK66" s="47"/>
      <c r="AL66" s="47"/>
      <c r="AM66" s="47"/>
      <c r="AN66" s="47"/>
    </row>
    <row r="67" spans="2:40" ht="46.8" hidden="1">
      <c r="B67" s="53">
        <f t="shared" si="1"/>
        <v>59</v>
      </c>
      <c r="C67" s="53" t="s">
        <v>269</v>
      </c>
      <c r="D67" s="46" t="s">
        <v>270</v>
      </c>
      <c r="E67" s="46" t="s">
        <v>271</v>
      </c>
      <c r="F67" s="46" t="s">
        <v>272</v>
      </c>
      <c r="G67" s="46"/>
      <c r="H67" s="46" t="s">
        <v>273</v>
      </c>
      <c r="I67" s="80" t="s">
        <v>884</v>
      </c>
      <c r="J67" s="80" t="s">
        <v>885</v>
      </c>
      <c r="K67" s="46" t="s">
        <v>274</v>
      </c>
      <c r="L67" s="54"/>
      <c r="M67" s="54"/>
      <c r="N67" s="55"/>
      <c r="O67" s="56"/>
      <c r="P67" s="56"/>
      <c r="Q67" s="56"/>
      <c r="R67" s="56"/>
      <c r="S67" s="65"/>
      <c r="T67" s="47"/>
      <c r="U67" s="47"/>
      <c r="V67" s="47"/>
      <c r="W67" s="47"/>
      <c r="X67" s="47"/>
      <c r="Y67" s="46" t="s">
        <v>87</v>
      </c>
      <c r="Z67" s="46" t="s">
        <v>275</v>
      </c>
      <c r="AA67" s="46" t="s">
        <v>276</v>
      </c>
      <c r="AB67" s="47"/>
      <c r="AC67" s="47"/>
      <c r="AD67" s="47"/>
      <c r="AE67" s="47"/>
      <c r="AF67" s="47"/>
      <c r="AG67" s="47"/>
      <c r="AH67" s="47"/>
      <c r="AI67" s="47"/>
      <c r="AJ67" s="47"/>
      <c r="AK67" s="47"/>
      <c r="AL67" s="47"/>
      <c r="AM67" s="47"/>
      <c r="AN67" s="47"/>
    </row>
    <row r="68" spans="2:40" ht="46.8" hidden="1">
      <c r="B68" s="53">
        <f t="shared" si="1"/>
        <v>60</v>
      </c>
      <c r="C68" s="53" t="s">
        <v>269</v>
      </c>
      <c r="D68" s="46" t="s">
        <v>270</v>
      </c>
      <c r="E68" s="46" t="s">
        <v>271</v>
      </c>
      <c r="F68" s="46" t="s">
        <v>277</v>
      </c>
      <c r="G68" s="46"/>
      <c r="H68" s="46" t="s">
        <v>278</v>
      </c>
      <c r="I68" s="80" t="s">
        <v>884</v>
      </c>
      <c r="J68" s="80" t="s">
        <v>885</v>
      </c>
      <c r="K68" s="46" t="s">
        <v>279</v>
      </c>
      <c r="L68" s="54"/>
      <c r="M68" s="54"/>
      <c r="N68" s="55"/>
      <c r="O68" s="56"/>
      <c r="P68" s="56"/>
      <c r="Q68" s="56"/>
      <c r="R68" s="56"/>
      <c r="S68" s="65"/>
      <c r="T68" s="47"/>
      <c r="U68" s="47"/>
      <c r="V68" s="47"/>
      <c r="W68" s="47"/>
      <c r="X68" s="47"/>
      <c r="Y68" s="46"/>
      <c r="Z68" s="46"/>
      <c r="AA68" s="46"/>
      <c r="AB68" s="47"/>
      <c r="AC68" s="47"/>
      <c r="AD68" s="47"/>
      <c r="AE68" s="47"/>
      <c r="AF68" s="47"/>
      <c r="AG68" s="47"/>
      <c r="AH68" s="47"/>
      <c r="AI68" s="47"/>
      <c r="AJ68" s="47"/>
      <c r="AK68" s="47"/>
      <c r="AL68" s="47"/>
      <c r="AM68" s="47"/>
      <c r="AN68" s="47"/>
    </row>
    <row r="69" spans="2:40" ht="47.4" hidden="1">
      <c r="B69" s="53">
        <f t="shared" si="1"/>
        <v>61</v>
      </c>
      <c r="C69" s="53" t="s">
        <v>269</v>
      </c>
      <c r="D69" s="46" t="s">
        <v>270</v>
      </c>
      <c r="E69" s="46" t="s">
        <v>280</v>
      </c>
      <c r="F69" s="46" t="s">
        <v>281</v>
      </c>
      <c r="G69" s="46"/>
      <c r="H69" s="46" t="s">
        <v>47</v>
      </c>
      <c r="I69" s="80" t="s">
        <v>884</v>
      </c>
      <c r="J69" s="80" t="s">
        <v>885</v>
      </c>
      <c r="K69" s="46" t="s">
        <v>282</v>
      </c>
      <c r="L69" s="54"/>
      <c r="M69" s="54"/>
      <c r="N69" s="55"/>
      <c r="O69" s="56"/>
      <c r="P69" s="56"/>
      <c r="Q69" s="56"/>
      <c r="R69" s="56"/>
      <c r="S69" s="65"/>
      <c r="T69" s="47"/>
      <c r="U69" s="47"/>
      <c r="V69" s="47"/>
      <c r="W69" s="47"/>
      <c r="X69" s="47"/>
      <c r="Y69" s="46"/>
      <c r="Z69" s="46" t="s">
        <v>283</v>
      </c>
      <c r="AA69" s="46" t="s">
        <v>284</v>
      </c>
      <c r="AB69" s="46"/>
      <c r="AD69" s="47"/>
      <c r="AE69" s="47"/>
      <c r="AF69" s="47"/>
      <c r="AG69" s="47"/>
      <c r="AH69" s="47"/>
      <c r="AI69" s="47"/>
      <c r="AJ69" s="47"/>
      <c r="AK69" s="47"/>
      <c r="AL69" s="47"/>
      <c r="AM69" s="47"/>
      <c r="AN69" s="47"/>
    </row>
    <row r="70" spans="2:40" ht="46.8" hidden="1">
      <c r="B70" s="53">
        <f t="shared" si="1"/>
        <v>62</v>
      </c>
      <c r="C70" s="53" t="s">
        <v>269</v>
      </c>
      <c r="D70" s="46" t="s">
        <v>270</v>
      </c>
      <c r="E70" s="46" t="s">
        <v>280</v>
      </c>
      <c r="F70" s="46" t="s">
        <v>285</v>
      </c>
      <c r="G70" s="46"/>
      <c r="H70" s="46" t="s">
        <v>47</v>
      </c>
      <c r="I70" s="80" t="s">
        <v>884</v>
      </c>
      <c r="J70" s="80" t="s">
        <v>885</v>
      </c>
      <c r="K70" s="46" t="s">
        <v>286</v>
      </c>
      <c r="L70" s="54"/>
      <c r="M70" s="54"/>
      <c r="N70" s="55"/>
      <c r="O70" s="56"/>
      <c r="P70" s="56"/>
      <c r="Q70" s="56"/>
      <c r="R70" s="56"/>
      <c r="S70" s="65"/>
      <c r="T70" s="47"/>
      <c r="U70" s="47"/>
      <c r="V70" s="47"/>
      <c r="W70" s="47"/>
      <c r="X70" s="47"/>
      <c r="Y70" s="46"/>
      <c r="Z70" s="46"/>
      <c r="AA70" s="46"/>
      <c r="AB70" s="47"/>
      <c r="AC70" s="47"/>
      <c r="AD70" s="47"/>
      <c r="AE70" s="47"/>
      <c r="AF70" s="47"/>
      <c r="AG70" s="47"/>
      <c r="AH70" s="47"/>
      <c r="AI70" s="47"/>
      <c r="AJ70" s="47"/>
      <c r="AK70" s="47"/>
      <c r="AL70" s="47"/>
      <c r="AM70" s="47"/>
      <c r="AN70" s="47"/>
    </row>
    <row r="71" spans="2:40" ht="31.2" hidden="1">
      <c r="B71" s="53">
        <f t="shared" si="1"/>
        <v>63</v>
      </c>
      <c r="C71" s="53" t="s">
        <v>269</v>
      </c>
      <c r="D71" s="46" t="s">
        <v>270</v>
      </c>
      <c r="E71" s="46" t="s">
        <v>280</v>
      </c>
      <c r="F71" s="46" t="s">
        <v>287</v>
      </c>
      <c r="G71" s="46"/>
      <c r="H71" s="46" t="s">
        <v>288</v>
      </c>
      <c r="I71" s="80" t="s">
        <v>887</v>
      </c>
      <c r="J71" s="80" t="s">
        <v>889</v>
      </c>
      <c r="K71" s="46" t="s">
        <v>289</v>
      </c>
      <c r="L71" s="54"/>
      <c r="M71" s="54"/>
      <c r="N71" s="55"/>
      <c r="O71" s="56"/>
      <c r="P71" s="56"/>
      <c r="Q71" s="56"/>
      <c r="R71" s="56"/>
      <c r="S71" s="65"/>
      <c r="T71" s="47"/>
      <c r="U71" s="47"/>
      <c r="V71" s="47"/>
      <c r="W71" s="47"/>
      <c r="X71" s="47"/>
      <c r="Y71" s="46"/>
      <c r="Z71" s="46"/>
      <c r="AA71" s="46"/>
      <c r="AB71" s="47"/>
      <c r="AC71" s="47"/>
      <c r="AD71" s="47"/>
      <c r="AE71" s="47"/>
      <c r="AF71" s="47"/>
      <c r="AG71" s="47"/>
      <c r="AH71" s="47"/>
      <c r="AI71" s="47"/>
      <c r="AJ71" s="47"/>
      <c r="AK71" s="47"/>
      <c r="AL71" s="47"/>
      <c r="AM71" s="47"/>
      <c r="AN71" s="47"/>
    </row>
    <row r="72" spans="2:40" ht="46.8" hidden="1">
      <c r="B72" s="53">
        <f t="shared" si="1"/>
        <v>64</v>
      </c>
      <c r="C72" s="53" t="s">
        <v>269</v>
      </c>
      <c r="D72" s="46" t="s">
        <v>270</v>
      </c>
      <c r="E72" s="46" t="s">
        <v>280</v>
      </c>
      <c r="F72" s="46" t="s">
        <v>290</v>
      </c>
      <c r="G72" s="46"/>
      <c r="H72" s="46" t="s">
        <v>47</v>
      </c>
      <c r="I72" s="80" t="s">
        <v>884</v>
      </c>
      <c r="J72" s="80" t="s">
        <v>885</v>
      </c>
      <c r="K72" s="46" t="s">
        <v>291</v>
      </c>
      <c r="L72" s="54"/>
      <c r="M72" s="54"/>
      <c r="N72" s="55"/>
      <c r="O72" s="56"/>
      <c r="P72" s="56"/>
      <c r="Q72" s="56"/>
      <c r="R72" s="56"/>
      <c r="S72" s="65"/>
      <c r="T72" s="47"/>
      <c r="U72" s="47"/>
      <c r="V72" s="47"/>
      <c r="W72" s="47"/>
      <c r="X72" s="47"/>
      <c r="Y72" s="46"/>
      <c r="Z72" s="46"/>
      <c r="AA72" s="46"/>
      <c r="AB72" s="47"/>
      <c r="AC72" s="47"/>
      <c r="AD72" s="47"/>
      <c r="AE72" s="47"/>
      <c r="AF72" s="47"/>
      <c r="AG72" s="47"/>
      <c r="AH72" s="47"/>
      <c r="AI72" s="47"/>
      <c r="AJ72" s="47"/>
      <c r="AK72" s="47"/>
      <c r="AL72" s="47"/>
      <c r="AM72" s="47"/>
      <c r="AN72" s="47"/>
    </row>
    <row r="73" spans="2:40" ht="46.8" hidden="1">
      <c r="B73" s="53">
        <f t="shared" si="1"/>
        <v>65</v>
      </c>
      <c r="C73" s="53" t="s">
        <v>269</v>
      </c>
      <c r="D73" s="46" t="s">
        <v>270</v>
      </c>
      <c r="E73" s="46" t="s">
        <v>280</v>
      </c>
      <c r="F73" s="46" t="s">
        <v>292</v>
      </c>
      <c r="G73" s="46"/>
      <c r="H73" s="46" t="s">
        <v>293</v>
      </c>
      <c r="I73" s="80" t="s">
        <v>884</v>
      </c>
      <c r="J73" s="80" t="s">
        <v>885</v>
      </c>
      <c r="K73" s="46" t="s">
        <v>294</v>
      </c>
      <c r="L73" s="54"/>
      <c r="M73" s="54"/>
      <c r="N73" s="55"/>
      <c r="O73" s="56"/>
      <c r="P73" s="56"/>
      <c r="Q73" s="56"/>
      <c r="R73" s="56"/>
      <c r="S73" s="65"/>
      <c r="T73" s="47"/>
      <c r="U73" s="47"/>
      <c r="V73" s="47"/>
      <c r="W73" s="47"/>
      <c r="X73" s="47"/>
      <c r="Y73" s="46"/>
      <c r="Z73" s="46" t="s">
        <v>295</v>
      </c>
      <c r="AA73" s="46" t="s">
        <v>296</v>
      </c>
      <c r="AB73" s="47"/>
      <c r="AC73" s="47"/>
      <c r="AD73" s="47"/>
      <c r="AE73" s="47"/>
      <c r="AF73" s="47"/>
      <c r="AG73" s="47"/>
      <c r="AH73" s="47"/>
      <c r="AI73" s="47"/>
      <c r="AJ73" s="47"/>
      <c r="AK73" s="47"/>
      <c r="AL73" s="47"/>
      <c r="AM73" s="47"/>
      <c r="AN73" s="47"/>
    </row>
    <row r="74" spans="2:40" ht="46.8" hidden="1">
      <c r="B74" s="53">
        <f t="shared" si="1"/>
        <v>66</v>
      </c>
      <c r="C74" s="53" t="s">
        <v>269</v>
      </c>
      <c r="D74" s="46" t="s">
        <v>270</v>
      </c>
      <c r="E74" s="46" t="s">
        <v>280</v>
      </c>
      <c r="F74" s="46" t="s">
        <v>297</v>
      </c>
      <c r="G74" s="46"/>
      <c r="H74" s="46" t="s">
        <v>298</v>
      </c>
      <c r="I74" s="80" t="s">
        <v>884</v>
      </c>
      <c r="J74" s="80" t="s">
        <v>885</v>
      </c>
      <c r="K74" s="46" t="s">
        <v>299</v>
      </c>
      <c r="L74" s="54"/>
      <c r="M74" s="54"/>
      <c r="N74" s="55"/>
      <c r="O74" s="56"/>
      <c r="P74" s="56"/>
      <c r="Q74" s="56"/>
      <c r="R74" s="56"/>
      <c r="S74" s="65"/>
      <c r="T74" s="47"/>
      <c r="U74" s="47"/>
      <c r="V74" s="47"/>
      <c r="W74" s="47"/>
      <c r="X74" s="47"/>
      <c r="Y74" s="46"/>
      <c r="Z74" s="46"/>
      <c r="AA74" s="46"/>
      <c r="AB74" s="47"/>
      <c r="AC74" s="47"/>
      <c r="AD74" s="47"/>
      <c r="AE74" s="47"/>
      <c r="AF74" s="47"/>
      <c r="AG74" s="47"/>
      <c r="AH74" s="47"/>
      <c r="AI74" s="47"/>
      <c r="AJ74" s="47"/>
      <c r="AK74" s="47"/>
      <c r="AL74" s="47"/>
      <c r="AM74" s="47"/>
      <c r="AN74" s="47"/>
    </row>
    <row r="75" spans="2:40" ht="46.8" hidden="1">
      <c r="B75" s="53">
        <f t="shared" si="1"/>
        <v>67</v>
      </c>
      <c r="C75" s="53" t="s">
        <v>269</v>
      </c>
      <c r="D75" s="46" t="s">
        <v>270</v>
      </c>
      <c r="E75" s="46" t="s">
        <v>300</v>
      </c>
      <c r="F75" s="46"/>
      <c r="G75" s="46"/>
      <c r="H75" s="46" t="s">
        <v>301</v>
      </c>
      <c r="I75" s="80" t="s">
        <v>884</v>
      </c>
      <c r="J75" s="80" t="s">
        <v>885</v>
      </c>
      <c r="K75" s="46" t="s">
        <v>302</v>
      </c>
      <c r="L75" s="54"/>
      <c r="M75" s="54"/>
      <c r="N75" s="55"/>
      <c r="O75" s="56"/>
      <c r="P75" s="56"/>
      <c r="Q75" s="56"/>
      <c r="R75" s="56"/>
      <c r="S75" s="65"/>
      <c r="T75" s="47"/>
      <c r="U75" s="47"/>
      <c r="V75" s="47"/>
      <c r="W75" s="47"/>
      <c r="X75" s="47"/>
      <c r="Y75" s="46"/>
      <c r="Z75" s="46"/>
      <c r="AA75" s="46"/>
      <c r="AB75" s="47"/>
      <c r="AC75" s="47"/>
      <c r="AD75" s="47"/>
      <c r="AE75" s="47"/>
      <c r="AF75" s="47"/>
      <c r="AG75" s="47"/>
      <c r="AH75" s="47"/>
      <c r="AI75" s="47"/>
      <c r="AJ75" s="47"/>
      <c r="AK75" s="47"/>
      <c r="AL75" s="47"/>
      <c r="AM75" s="47"/>
      <c r="AN75" s="47"/>
    </row>
    <row r="76" spans="2:40" ht="31.2" hidden="1">
      <c r="B76" s="53">
        <f t="shared" ref="B76:B99" si="2">B75+1</f>
        <v>68</v>
      </c>
      <c r="C76" s="53" t="s">
        <v>269</v>
      </c>
      <c r="D76" s="46" t="s">
        <v>270</v>
      </c>
      <c r="E76" s="46" t="s">
        <v>300</v>
      </c>
      <c r="F76" s="46" t="s">
        <v>303</v>
      </c>
      <c r="G76" s="46"/>
      <c r="H76" s="46" t="s">
        <v>304</v>
      </c>
      <c r="I76" s="57" t="s">
        <v>890</v>
      </c>
      <c r="J76" s="57" t="s">
        <v>891</v>
      </c>
      <c r="K76" s="46" t="s">
        <v>305</v>
      </c>
      <c r="L76" s="54"/>
      <c r="M76" s="54"/>
      <c r="N76" s="55"/>
      <c r="O76" s="56"/>
      <c r="P76" s="56"/>
      <c r="Q76" s="56"/>
      <c r="R76" s="56"/>
      <c r="S76" s="65"/>
      <c r="T76" s="47"/>
      <c r="U76" s="47"/>
      <c r="V76" s="47"/>
      <c r="W76" s="47"/>
      <c r="X76" s="47"/>
      <c r="Y76" s="46"/>
      <c r="Z76" s="46"/>
      <c r="AA76" s="46"/>
      <c r="AB76" s="47"/>
      <c r="AC76" s="47"/>
      <c r="AD76" s="47"/>
      <c r="AE76" s="47"/>
      <c r="AF76" s="47"/>
      <c r="AG76" s="47"/>
      <c r="AH76" s="47"/>
      <c r="AI76" s="47"/>
      <c r="AJ76" s="47"/>
      <c r="AK76" s="47"/>
      <c r="AL76" s="47"/>
      <c r="AM76" s="47"/>
      <c r="AN76" s="47"/>
    </row>
    <row r="77" spans="2:40" ht="62.4" hidden="1">
      <c r="B77" s="53">
        <f t="shared" si="2"/>
        <v>69</v>
      </c>
      <c r="C77" s="53" t="s">
        <v>269</v>
      </c>
      <c r="D77" s="46" t="s">
        <v>270</v>
      </c>
      <c r="E77" s="46" t="s">
        <v>300</v>
      </c>
      <c r="F77" s="46" t="s">
        <v>306</v>
      </c>
      <c r="G77" s="46" t="s">
        <v>307</v>
      </c>
      <c r="H77" s="46" t="s">
        <v>308</v>
      </c>
      <c r="I77" s="57" t="s">
        <v>892</v>
      </c>
      <c r="J77" s="57" t="s">
        <v>839</v>
      </c>
      <c r="K77" s="46" t="s">
        <v>309</v>
      </c>
      <c r="L77" s="54"/>
      <c r="M77" s="54"/>
      <c r="N77" s="55"/>
      <c r="O77" s="56"/>
      <c r="P77" s="56"/>
      <c r="Q77" s="56"/>
      <c r="R77" s="56"/>
      <c r="S77" s="65"/>
      <c r="T77" s="47"/>
      <c r="U77" s="47"/>
      <c r="V77" s="47"/>
      <c r="W77" s="47"/>
      <c r="X77" s="47"/>
      <c r="Y77" s="46"/>
      <c r="Z77" s="46" t="s">
        <v>310</v>
      </c>
      <c r="AA77" s="46" t="s">
        <v>311</v>
      </c>
      <c r="AB77" s="44" t="s">
        <v>312</v>
      </c>
      <c r="AC77" s="47"/>
      <c r="AD77" s="47"/>
      <c r="AE77" s="78" t="s">
        <v>313</v>
      </c>
      <c r="AF77" s="47"/>
      <c r="AG77" s="47"/>
      <c r="AH77" s="47"/>
      <c r="AI77" s="47"/>
      <c r="AJ77" s="47"/>
      <c r="AK77" s="47"/>
      <c r="AL77" s="47"/>
      <c r="AM77" s="47"/>
      <c r="AN77" s="47"/>
    </row>
    <row r="78" spans="2:40" ht="62.4" hidden="1">
      <c r="B78" s="53">
        <f t="shared" si="2"/>
        <v>70</v>
      </c>
      <c r="C78" s="53" t="s">
        <v>269</v>
      </c>
      <c r="D78" s="46" t="s">
        <v>270</v>
      </c>
      <c r="E78" s="46" t="s">
        <v>300</v>
      </c>
      <c r="F78" s="46" t="s">
        <v>306</v>
      </c>
      <c r="G78" s="46" t="s">
        <v>314</v>
      </c>
      <c r="H78" s="46" t="s">
        <v>47</v>
      </c>
      <c r="I78" s="57" t="s">
        <v>892</v>
      </c>
      <c r="J78" s="57" t="s">
        <v>839</v>
      </c>
      <c r="K78" s="46" t="s">
        <v>315</v>
      </c>
      <c r="L78" s="54"/>
      <c r="M78" s="54"/>
      <c r="N78" s="55"/>
      <c r="O78" s="56"/>
      <c r="P78" s="56"/>
      <c r="Q78" s="56"/>
      <c r="R78" s="56"/>
      <c r="S78" s="65"/>
      <c r="T78" s="47"/>
      <c r="U78" s="47"/>
      <c r="V78" s="47"/>
      <c r="W78" s="47"/>
      <c r="X78" s="47"/>
      <c r="Y78" s="46"/>
      <c r="Z78" s="46" t="s">
        <v>310</v>
      </c>
      <c r="AA78" s="46" t="s">
        <v>311</v>
      </c>
      <c r="AB78" s="44" t="s">
        <v>312</v>
      </c>
      <c r="AC78" s="47"/>
      <c r="AD78" s="47"/>
      <c r="AE78" s="78" t="s">
        <v>313</v>
      </c>
      <c r="AF78" s="47"/>
      <c r="AG78" s="47"/>
      <c r="AH78" s="47"/>
      <c r="AI78" s="47"/>
      <c r="AJ78" s="47"/>
      <c r="AK78" s="47"/>
      <c r="AL78" s="47"/>
      <c r="AM78" s="47"/>
      <c r="AN78" s="47"/>
    </row>
    <row r="79" spans="2:40" ht="62.4" hidden="1">
      <c r="B79" s="53">
        <f t="shared" si="2"/>
        <v>71</v>
      </c>
      <c r="C79" s="53" t="s">
        <v>269</v>
      </c>
      <c r="D79" s="46" t="s">
        <v>270</v>
      </c>
      <c r="E79" s="46" t="s">
        <v>300</v>
      </c>
      <c r="F79" s="46" t="s">
        <v>306</v>
      </c>
      <c r="G79" s="46" t="s">
        <v>316</v>
      </c>
      <c r="H79" s="46" t="s">
        <v>47</v>
      </c>
      <c r="I79" s="57" t="s">
        <v>870</v>
      </c>
      <c r="J79" s="57" t="s">
        <v>871</v>
      </c>
      <c r="K79" s="46" t="s">
        <v>317</v>
      </c>
      <c r="L79" s="54"/>
      <c r="M79" s="54"/>
      <c r="N79" s="55"/>
      <c r="O79" s="56"/>
      <c r="P79" s="56"/>
      <c r="Q79" s="56"/>
      <c r="R79" s="56"/>
      <c r="S79" s="65"/>
      <c r="T79" s="47"/>
      <c r="U79" s="47"/>
      <c r="V79" s="47"/>
      <c r="W79" s="47"/>
      <c r="X79" s="47"/>
      <c r="Y79" s="46"/>
      <c r="Z79" s="46"/>
      <c r="AA79" s="46"/>
      <c r="AB79" s="47"/>
      <c r="AC79" s="47"/>
      <c r="AD79" s="47"/>
      <c r="AE79" s="47"/>
      <c r="AF79" s="47"/>
      <c r="AG79" s="47"/>
      <c r="AH79" s="47"/>
      <c r="AI79" s="47"/>
      <c r="AJ79" s="47"/>
      <c r="AK79" s="47"/>
      <c r="AL79" s="47"/>
      <c r="AM79" s="47"/>
      <c r="AN79" s="47"/>
    </row>
    <row r="80" spans="2:40" ht="46.8">
      <c r="B80" s="53">
        <f t="shared" si="2"/>
        <v>72</v>
      </c>
      <c r="C80" s="53" t="s">
        <v>269</v>
      </c>
      <c r="D80" s="46" t="s">
        <v>270</v>
      </c>
      <c r="E80" s="46" t="s">
        <v>300</v>
      </c>
      <c r="F80" s="46" t="s">
        <v>306</v>
      </c>
      <c r="G80" s="46" t="s">
        <v>318</v>
      </c>
      <c r="H80" s="46" t="s">
        <v>319</v>
      </c>
      <c r="I80" s="57" t="s">
        <v>854</v>
      </c>
      <c r="J80" s="57" t="s">
        <v>855</v>
      </c>
      <c r="K80" s="46" t="s">
        <v>320</v>
      </c>
      <c r="L80" s="54"/>
      <c r="M80" s="54"/>
      <c r="N80" s="55"/>
      <c r="O80" s="56"/>
      <c r="P80" s="56"/>
      <c r="Q80" s="56"/>
      <c r="R80" s="56"/>
      <c r="S80" s="65"/>
      <c r="T80" s="47"/>
      <c r="U80" s="47"/>
      <c r="V80" s="47"/>
      <c r="W80" s="47"/>
      <c r="X80" s="47"/>
      <c r="Y80" s="46"/>
      <c r="Z80" s="46"/>
      <c r="AA80" s="46"/>
      <c r="AB80" s="47"/>
      <c r="AC80" s="47"/>
      <c r="AD80" s="47"/>
      <c r="AE80" s="47"/>
      <c r="AF80" s="47"/>
      <c r="AG80" s="47"/>
      <c r="AH80" s="47"/>
      <c r="AI80" s="47"/>
      <c r="AJ80" s="47"/>
      <c r="AK80" s="47"/>
      <c r="AL80" s="47"/>
      <c r="AM80" s="47"/>
      <c r="AN80" s="47"/>
    </row>
    <row r="81" spans="2:40" ht="31.2" hidden="1">
      <c r="B81" s="53">
        <f t="shared" si="2"/>
        <v>73</v>
      </c>
      <c r="C81" s="53" t="s">
        <v>269</v>
      </c>
      <c r="D81" s="46" t="s">
        <v>270</v>
      </c>
      <c r="E81" s="46" t="s">
        <v>300</v>
      </c>
      <c r="F81" s="46" t="s">
        <v>306</v>
      </c>
      <c r="G81" s="46" t="s">
        <v>321</v>
      </c>
      <c r="H81" s="46" t="s">
        <v>322</v>
      </c>
      <c r="I81" s="57" t="s">
        <v>840</v>
      </c>
      <c r="J81" s="57" t="s">
        <v>872</v>
      </c>
      <c r="K81" s="46" t="s">
        <v>323</v>
      </c>
      <c r="L81" s="54"/>
      <c r="M81" s="54"/>
      <c r="N81" s="55"/>
      <c r="O81" s="56"/>
      <c r="P81" s="56"/>
      <c r="Q81" s="56"/>
      <c r="R81" s="56"/>
      <c r="S81" s="65"/>
      <c r="T81" s="47"/>
      <c r="U81" s="47"/>
      <c r="V81" s="47"/>
      <c r="W81" s="47"/>
      <c r="X81" s="47"/>
      <c r="Y81" s="46"/>
      <c r="Z81" s="46"/>
      <c r="AA81" s="46"/>
      <c r="AB81" s="47"/>
      <c r="AC81" s="47"/>
      <c r="AD81" s="47"/>
      <c r="AE81" s="47"/>
      <c r="AF81" s="47"/>
      <c r="AG81" s="47"/>
      <c r="AH81" s="47"/>
      <c r="AI81" s="47"/>
      <c r="AJ81" s="47"/>
      <c r="AK81" s="47"/>
      <c r="AL81" s="47"/>
      <c r="AM81" s="47"/>
      <c r="AN81" s="47"/>
    </row>
    <row r="82" spans="2:40" ht="62.4" hidden="1">
      <c r="B82" s="53">
        <f t="shared" si="2"/>
        <v>74</v>
      </c>
      <c r="C82" s="53" t="s">
        <v>269</v>
      </c>
      <c r="D82" s="46" t="s">
        <v>270</v>
      </c>
      <c r="E82" s="46" t="s">
        <v>300</v>
      </c>
      <c r="F82" s="46" t="s">
        <v>306</v>
      </c>
      <c r="G82" s="46" t="s">
        <v>324</v>
      </c>
      <c r="H82" s="46" t="s">
        <v>47</v>
      </c>
      <c r="I82" s="57" t="s">
        <v>886</v>
      </c>
      <c r="J82" s="57" t="s">
        <v>888</v>
      </c>
      <c r="K82" s="46" t="s">
        <v>325</v>
      </c>
      <c r="L82" s="54"/>
      <c r="M82" s="54"/>
      <c r="N82" s="55"/>
      <c r="O82" s="56"/>
      <c r="P82" s="56"/>
      <c r="Q82" s="56"/>
      <c r="R82" s="56"/>
      <c r="S82" s="65"/>
      <c r="T82" s="47"/>
      <c r="U82" s="47"/>
      <c r="V82" s="47"/>
      <c r="W82" s="47"/>
      <c r="X82" s="47"/>
      <c r="Y82" s="46"/>
      <c r="Z82" s="46"/>
      <c r="AA82" s="46"/>
      <c r="AB82" s="47"/>
      <c r="AC82" s="47"/>
      <c r="AD82" s="47"/>
      <c r="AE82" s="47"/>
      <c r="AF82" s="47"/>
      <c r="AG82" s="47"/>
      <c r="AH82" s="47"/>
      <c r="AI82" s="47"/>
      <c r="AJ82" s="47"/>
      <c r="AK82" s="47"/>
      <c r="AL82" s="47"/>
      <c r="AM82" s="47"/>
      <c r="AN82" s="47"/>
    </row>
    <row r="83" spans="2:40" ht="31.2" hidden="1">
      <c r="B83" s="53">
        <f t="shared" si="2"/>
        <v>75</v>
      </c>
      <c r="C83" s="53" t="s">
        <v>269</v>
      </c>
      <c r="D83" s="46" t="s">
        <v>270</v>
      </c>
      <c r="E83" s="46" t="s">
        <v>300</v>
      </c>
      <c r="F83" s="46" t="s">
        <v>326</v>
      </c>
      <c r="G83" s="46" t="s">
        <v>327</v>
      </c>
      <c r="H83" s="46" t="s">
        <v>47</v>
      </c>
      <c r="I83" s="57" t="s">
        <v>886</v>
      </c>
      <c r="J83" s="57" t="s">
        <v>888</v>
      </c>
      <c r="K83" s="46" t="s">
        <v>328</v>
      </c>
      <c r="L83" s="54"/>
      <c r="M83" s="54"/>
      <c r="N83" s="55"/>
      <c r="O83" s="56"/>
      <c r="P83" s="56"/>
      <c r="Q83" s="56"/>
      <c r="R83" s="56"/>
      <c r="S83" s="65"/>
      <c r="T83" s="47"/>
      <c r="U83" s="47"/>
      <c r="V83" s="47"/>
      <c r="W83" s="47"/>
      <c r="X83" s="47"/>
      <c r="Y83" s="46"/>
      <c r="Z83" s="46"/>
      <c r="AA83" s="46"/>
      <c r="AB83" s="47"/>
      <c r="AC83" s="47"/>
      <c r="AD83" s="47"/>
      <c r="AE83" s="47"/>
      <c r="AF83" s="47"/>
      <c r="AG83" s="47"/>
      <c r="AH83" s="47"/>
      <c r="AI83" s="47"/>
      <c r="AJ83" s="47"/>
      <c r="AK83" s="47"/>
      <c r="AL83" s="47"/>
      <c r="AM83" s="47"/>
      <c r="AN83" s="47"/>
    </row>
    <row r="84" spans="2:40" ht="31.2" hidden="1">
      <c r="B84" s="53">
        <f t="shared" si="2"/>
        <v>76</v>
      </c>
      <c r="C84" s="53" t="s">
        <v>269</v>
      </c>
      <c r="D84" s="46" t="s">
        <v>270</v>
      </c>
      <c r="E84" s="46" t="s">
        <v>300</v>
      </c>
      <c r="F84" s="46" t="s">
        <v>326</v>
      </c>
      <c r="G84" s="46" t="s">
        <v>329</v>
      </c>
      <c r="H84" s="46" t="s">
        <v>330</v>
      </c>
      <c r="I84" s="57" t="s">
        <v>840</v>
      </c>
      <c r="J84" s="57" t="s">
        <v>872</v>
      </c>
      <c r="K84" s="46" t="s">
        <v>331</v>
      </c>
      <c r="L84" s="54"/>
      <c r="M84" s="54"/>
      <c r="N84" s="55"/>
      <c r="O84" s="56"/>
      <c r="P84" s="56"/>
      <c r="Q84" s="56"/>
      <c r="R84" s="56"/>
      <c r="S84" s="65"/>
      <c r="T84" s="47"/>
      <c r="U84" s="47"/>
      <c r="V84" s="47"/>
      <c r="W84" s="47"/>
      <c r="X84" s="47"/>
      <c r="Y84" s="46"/>
      <c r="Z84" s="46"/>
      <c r="AA84" s="46"/>
      <c r="AB84" s="47"/>
      <c r="AC84" s="47"/>
      <c r="AD84" s="47"/>
      <c r="AE84" s="47"/>
      <c r="AF84" s="47"/>
      <c r="AG84" s="47"/>
      <c r="AH84" s="47"/>
      <c r="AI84" s="47"/>
      <c r="AJ84" s="47"/>
      <c r="AK84" s="47"/>
      <c r="AL84" s="47"/>
      <c r="AM84" s="47"/>
      <c r="AN84" s="47"/>
    </row>
    <row r="85" spans="2:40" ht="78" hidden="1">
      <c r="B85" s="53">
        <f t="shared" si="2"/>
        <v>77</v>
      </c>
      <c r="C85" s="53" t="s">
        <v>269</v>
      </c>
      <c r="D85" s="46" t="s">
        <v>270</v>
      </c>
      <c r="E85" s="46" t="s">
        <v>300</v>
      </c>
      <c r="F85" s="46" t="s">
        <v>332</v>
      </c>
      <c r="G85" s="46" t="s">
        <v>333</v>
      </c>
      <c r="H85" s="46" t="s">
        <v>334</v>
      </c>
      <c r="I85" s="57" t="s">
        <v>886</v>
      </c>
      <c r="J85" s="57" t="s">
        <v>888</v>
      </c>
      <c r="K85" s="46" t="s">
        <v>335</v>
      </c>
      <c r="L85" s="54"/>
      <c r="M85" s="54"/>
      <c r="N85" s="55"/>
      <c r="O85" s="56"/>
      <c r="P85" s="56"/>
      <c r="Q85" s="56"/>
      <c r="R85" s="56"/>
      <c r="S85" s="65"/>
      <c r="T85" s="47"/>
      <c r="U85" s="47"/>
      <c r="V85" s="47"/>
      <c r="W85" s="47"/>
      <c r="X85" s="47"/>
      <c r="Y85" s="46" t="s">
        <v>87</v>
      </c>
      <c r="Z85" s="46" t="s">
        <v>336</v>
      </c>
      <c r="AA85" s="46" t="s">
        <v>337</v>
      </c>
      <c r="AC85" s="47"/>
      <c r="AD85" s="47"/>
      <c r="AF85" s="47"/>
      <c r="AG85" s="47"/>
      <c r="AH85" s="44" t="s">
        <v>338</v>
      </c>
      <c r="AI85" s="47"/>
      <c r="AJ85" s="47"/>
      <c r="AK85" s="47"/>
      <c r="AL85" s="47"/>
      <c r="AM85" s="47"/>
      <c r="AN85" s="47"/>
    </row>
    <row r="86" spans="2:40" ht="56.4" hidden="1">
      <c r="B86" s="53">
        <f t="shared" si="2"/>
        <v>78</v>
      </c>
      <c r="C86" s="53" t="s">
        <v>269</v>
      </c>
      <c r="D86" s="46" t="s">
        <v>270</v>
      </c>
      <c r="E86" s="46" t="s">
        <v>300</v>
      </c>
      <c r="F86" s="46" t="s">
        <v>332</v>
      </c>
      <c r="G86" s="46" t="s">
        <v>339</v>
      </c>
      <c r="H86" s="46" t="s">
        <v>47</v>
      </c>
      <c r="I86" s="57" t="s">
        <v>860</v>
      </c>
      <c r="J86" s="57" t="s">
        <v>861</v>
      </c>
      <c r="K86" s="46" t="s">
        <v>340</v>
      </c>
      <c r="L86" s="54"/>
      <c r="M86" s="54"/>
      <c r="N86" s="55"/>
      <c r="O86" s="56"/>
      <c r="P86" s="56"/>
      <c r="Q86" s="56"/>
      <c r="R86" s="56"/>
      <c r="S86" s="65"/>
      <c r="T86" s="47"/>
      <c r="U86" s="47"/>
      <c r="V86" s="47"/>
      <c r="W86" s="47"/>
      <c r="X86" s="47"/>
      <c r="Y86" s="46" t="s">
        <v>87</v>
      </c>
      <c r="Z86" s="46" t="s">
        <v>341</v>
      </c>
      <c r="AA86" s="46" t="s">
        <v>342</v>
      </c>
      <c r="AB86" s="46" t="s">
        <v>343</v>
      </c>
      <c r="AC86" s="47"/>
      <c r="AD86" s="47"/>
      <c r="AE86" s="47"/>
      <c r="AF86" s="47"/>
      <c r="AG86" s="47"/>
      <c r="AH86" s="44" t="s">
        <v>344</v>
      </c>
      <c r="AI86" s="47"/>
      <c r="AJ86" s="47"/>
      <c r="AK86" s="47"/>
      <c r="AL86" s="47"/>
      <c r="AM86" s="47"/>
      <c r="AN86" s="47"/>
    </row>
    <row r="87" spans="2:40" ht="56.4" hidden="1">
      <c r="B87" s="53">
        <f t="shared" si="2"/>
        <v>79</v>
      </c>
      <c r="C87" s="53" t="s">
        <v>269</v>
      </c>
      <c r="D87" s="46" t="s">
        <v>270</v>
      </c>
      <c r="E87" s="46" t="s">
        <v>300</v>
      </c>
      <c r="F87" s="46" t="s">
        <v>332</v>
      </c>
      <c r="G87" s="46" t="s">
        <v>345</v>
      </c>
      <c r="H87" s="46" t="s">
        <v>346</v>
      </c>
      <c r="I87" s="57" t="s">
        <v>886</v>
      </c>
      <c r="J87" s="57" t="s">
        <v>888</v>
      </c>
      <c r="K87" s="46" t="s">
        <v>347</v>
      </c>
      <c r="L87" s="54"/>
      <c r="M87" s="54"/>
      <c r="N87" s="55"/>
      <c r="O87" s="56"/>
      <c r="P87" s="56"/>
      <c r="Q87" s="56"/>
      <c r="R87" s="56"/>
      <c r="S87" s="65"/>
      <c r="T87" s="47"/>
      <c r="U87" s="47"/>
      <c r="V87" s="47"/>
      <c r="W87" s="47"/>
      <c r="X87" s="47"/>
      <c r="Y87" s="46"/>
      <c r="Z87" s="46" t="s">
        <v>348</v>
      </c>
      <c r="AA87" s="46" t="s">
        <v>349</v>
      </c>
      <c r="AB87" s="45" t="s">
        <v>350</v>
      </c>
      <c r="AC87" s="47"/>
      <c r="AD87" s="47"/>
      <c r="AE87" s="84" t="s">
        <v>351</v>
      </c>
      <c r="AF87" s="47"/>
      <c r="AG87" s="47"/>
      <c r="AH87" s="45" t="s">
        <v>352</v>
      </c>
      <c r="AI87" s="47"/>
      <c r="AJ87" s="47"/>
      <c r="AK87" s="47"/>
      <c r="AL87" s="47"/>
      <c r="AM87" s="47"/>
      <c r="AN87" s="47"/>
    </row>
    <row r="88" spans="2:40" ht="156" hidden="1">
      <c r="B88" s="53">
        <f t="shared" si="2"/>
        <v>80</v>
      </c>
      <c r="C88" s="53" t="s">
        <v>269</v>
      </c>
      <c r="D88" s="46" t="s">
        <v>270</v>
      </c>
      <c r="E88" s="46" t="s">
        <v>300</v>
      </c>
      <c r="F88" s="46" t="s">
        <v>332</v>
      </c>
      <c r="G88" s="46" t="s">
        <v>353</v>
      </c>
      <c r="H88" s="46" t="s">
        <v>354</v>
      </c>
      <c r="I88" s="57" t="s">
        <v>886</v>
      </c>
      <c r="J88" s="57" t="s">
        <v>888</v>
      </c>
      <c r="K88" s="46" t="s">
        <v>355</v>
      </c>
      <c r="L88" s="54"/>
      <c r="M88" s="54"/>
      <c r="N88" s="55"/>
      <c r="O88" s="56"/>
      <c r="P88" s="56"/>
      <c r="Q88" s="56"/>
      <c r="R88" s="56"/>
      <c r="S88" s="65"/>
      <c r="T88" s="47"/>
      <c r="U88" s="47"/>
      <c r="V88" s="47"/>
      <c r="W88" s="47"/>
      <c r="X88" s="47"/>
      <c r="Y88" s="46"/>
      <c r="Z88" s="46" t="s">
        <v>356</v>
      </c>
      <c r="AA88" s="46" t="s">
        <v>357</v>
      </c>
      <c r="AB88" s="46" t="s">
        <v>358</v>
      </c>
      <c r="AC88" s="47"/>
      <c r="AD88" s="47"/>
      <c r="AE88" s="78" t="s">
        <v>359</v>
      </c>
      <c r="AF88" s="47"/>
      <c r="AG88" s="47"/>
      <c r="AH88" s="46" t="s">
        <v>360</v>
      </c>
      <c r="AI88" s="47"/>
      <c r="AJ88" s="47"/>
      <c r="AK88" s="47"/>
      <c r="AL88" s="47"/>
      <c r="AM88" s="47"/>
      <c r="AN88" s="47"/>
    </row>
    <row r="89" spans="2:40" ht="46.8" hidden="1">
      <c r="B89" s="53">
        <f t="shared" si="2"/>
        <v>81</v>
      </c>
      <c r="C89" s="53" t="s">
        <v>269</v>
      </c>
      <c r="D89" s="46" t="s">
        <v>270</v>
      </c>
      <c r="E89" s="46" t="s">
        <v>300</v>
      </c>
      <c r="F89" s="46" t="s">
        <v>332</v>
      </c>
      <c r="G89" s="46" t="s">
        <v>361</v>
      </c>
      <c r="H89" s="46" t="s">
        <v>47</v>
      </c>
      <c r="I89" s="57" t="s">
        <v>828</v>
      </c>
      <c r="J89" s="57" t="s">
        <v>829</v>
      </c>
      <c r="K89" s="46" t="s">
        <v>362</v>
      </c>
      <c r="L89" s="54"/>
      <c r="M89" s="54"/>
      <c r="N89" s="55"/>
      <c r="O89" s="56"/>
      <c r="P89" s="56"/>
      <c r="Q89" s="56"/>
      <c r="R89" s="56"/>
      <c r="S89" s="65"/>
      <c r="T89" s="47"/>
      <c r="U89" s="47"/>
      <c r="V89" s="47"/>
      <c r="W89" s="47"/>
      <c r="X89" s="47"/>
      <c r="Y89" s="46"/>
      <c r="Z89" s="46"/>
      <c r="AA89" s="46"/>
      <c r="AB89" s="47"/>
      <c r="AC89" s="47"/>
      <c r="AD89" s="47"/>
      <c r="AE89" s="47"/>
      <c r="AF89" s="47"/>
      <c r="AG89" s="47"/>
      <c r="AH89" s="47"/>
      <c r="AI89" s="47"/>
      <c r="AJ89" s="47"/>
      <c r="AK89" s="47"/>
      <c r="AL89" s="47"/>
      <c r="AM89" s="47"/>
      <c r="AN89" s="47"/>
    </row>
    <row r="90" spans="2:40" ht="31.2" hidden="1">
      <c r="B90" s="53">
        <f t="shared" si="2"/>
        <v>82</v>
      </c>
      <c r="C90" s="53" t="s">
        <v>269</v>
      </c>
      <c r="D90" s="46" t="s">
        <v>270</v>
      </c>
      <c r="E90" s="46" t="s">
        <v>300</v>
      </c>
      <c r="F90" s="46" t="s">
        <v>332</v>
      </c>
      <c r="G90" s="46" t="s">
        <v>363</v>
      </c>
      <c r="H90" s="46" t="s">
        <v>47</v>
      </c>
      <c r="I90" s="57" t="s">
        <v>860</v>
      </c>
      <c r="J90" s="57" t="s">
        <v>861</v>
      </c>
      <c r="K90" s="60" t="s">
        <v>364</v>
      </c>
      <c r="L90" s="54"/>
      <c r="M90" s="54"/>
      <c r="N90" s="55"/>
      <c r="O90" s="56"/>
      <c r="P90" s="56"/>
      <c r="Q90" s="56"/>
      <c r="R90" s="56"/>
      <c r="S90" s="65"/>
      <c r="T90" s="47"/>
      <c r="U90" s="47"/>
      <c r="V90" s="47"/>
      <c r="W90" s="47"/>
      <c r="X90" s="47"/>
      <c r="Y90" s="46"/>
      <c r="Z90" s="46"/>
      <c r="AA90" s="46"/>
      <c r="AB90" s="47"/>
      <c r="AC90" s="47"/>
      <c r="AD90" s="47"/>
      <c r="AE90" s="47"/>
      <c r="AF90" s="47"/>
      <c r="AG90" s="47"/>
      <c r="AH90" s="47"/>
      <c r="AI90" s="47"/>
      <c r="AJ90" s="47"/>
      <c r="AK90" s="47"/>
      <c r="AL90" s="47"/>
      <c r="AM90" s="47"/>
      <c r="AN90" s="47"/>
    </row>
    <row r="91" spans="2:40" ht="78" hidden="1">
      <c r="B91" s="53">
        <f t="shared" si="2"/>
        <v>83</v>
      </c>
      <c r="C91" s="53" t="s">
        <v>269</v>
      </c>
      <c r="D91" s="46" t="s">
        <v>270</v>
      </c>
      <c r="E91" s="46" t="s">
        <v>300</v>
      </c>
      <c r="F91" s="46" t="s">
        <v>332</v>
      </c>
      <c r="G91" s="46" t="s">
        <v>365</v>
      </c>
      <c r="H91" s="46" t="s">
        <v>366</v>
      </c>
      <c r="I91" s="57" t="s">
        <v>893</v>
      </c>
      <c r="J91" s="57" t="s">
        <v>894</v>
      </c>
      <c r="K91" s="46" t="s">
        <v>367</v>
      </c>
      <c r="L91" s="54"/>
      <c r="M91" s="54"/>
      <c r="N91" s="55"/>
      <c r="O91" s="56"/>
      <c r="P91" s="56"/>
      <c r="Q91" s="56"/>
      <c r="R91" s="56"/>
      <c r="S91" s="65"/>
      <c r="T91" s="47"/>
      <c r="U91" s="47"/>
      <c r="V91" s="47"/>
      <c r="W91" s="47"/>
      <c r="X91" s="47"/>
      <c r="Y91" s="46"/>
      <c r="Z91" s="46"/>
      <c r="AA91" s="46"/>
      <c r="AB91" s="47"/>
      <c r="AC91" s="47"/>
      <c r="AD91" s="47"/>
      <c r="AE91" s="47"/>
      <c r="AF91" s="47"/>
      <c r="AG91" s="47"/>
      <c r="AH91" s="47"/>
      <c r="AI91" s="47"/>
      <c r="AJ91" s="47"/>
      <c r="AK91" s="47"/>
      <c r="AL91" s="47"/>
      <c r="AM91" s="47"/>
      <c r="AN91" s="47"/>
    </row>
    <row r="92" spans="2:40" ht="61.8" hidden="1">
      <c r="B92" s="53">
        <f t="shared" si="2"/>
        <v>84</v>
      </c>
      <c r="C92" s="53" t="s">
        <v>269</v>
      </c>
      <c r="D92" s="46" t="s">
        <v>270</v>
      </c>
      <c r="E92" s="46" t="s">
        <v>300</v>
      </c>
      <c r="F92" s="46" t="s">
        <v>332</v>
      </c>
      <c r="G92" s="46" t="s">
        <v>368</v>
      </c>
      <c r="H92" s="46" t="s">
        <v>369</v>
      </c>
      <c r="I92" s="57" t="s">
        <v>886</v>
      </c>
      <c r="J92" s="57" t="s">
        <v>888</v>
      </c>
      <c r="K92" s="46" t="s">
        <v>370</v>
      </c>
      <c r="L92" s="54"/>
      <c r="M92" s="54"/>
      <c r="N92" s="55"/>
      <c r="O92" s="56"/>
      <c r="P92" s="56"/>
      <c r="Q92" s="56"/>
      <c r="R92" s="56"/>
      <c r="S92" s="65"/>
      <c r="T92" s="47"/>
      <c r="U92" s="47"/>
      <c r="V92" s="47"/>
      <c r="W92" s="47"/>
      <c r="X92" s="47"/>
      <c r="Y92" s="46"/>
      <c r="Z92" s="46" t="s">
        <v>341</v>
      </c>
      <c r="AA92" s="46" t="s">
        <v>342</v>
      </c>
      <c r="AB92" s="46" t="s">
        <v>343</v>
      </c>
      <c r="AC92" s="47"/>
      <c r="AD92" s="47"/>
      <c r="AE92" s="47"/>
      <c r="AF92" s="47"/>
      <c r="AG92" s="47"/>
      <c r="AH92" s="46" t="s">
        <v>371</v>
      </c>
      <c r="AI92" s="47"/>
      <c r="AJ92" s="47"/>
      <c r="AK92" s="47"/>
      <c r="AL92" s="47"/>
      <c r="AM92" s="47"/>
      <c r="AN92" s="47"/>
    </row>
    <row r="93" spans="2:40" ht="62.4" hidden="1">
      <c r="B93" s="53">
        <f t="shared" si="2"/>
        <v>85</v>
      </c>
      <c r="C93" s="53" t="s">
        <v>269</v>
      </c>
      <c r="D93" s="46" t="s">
        <v>270</v>
      </c>
      <c r="E93" s="46" t="s">
        <v>300</v>
      </c>
      <c r="F93" s="46" t="s">
        <v>372</v>
      </c>
      <c r="G93" s="46" t="s">
        <v>373</v>
      </c>
      <c r="H93" s="46" t="s">
        <v>374</v>
      </c>
      <c r="I93" s="57" t="s">
        <v>886</v>
      </c>
      <c r="J93" s="57" t="s">
        <v>888</v>
      </c>
      <c r="K93" s="46" t="s">
        <v>375</v>
      </c>
      <c r="L93" s="54"/>
      <c r="M93" s="54"/>
      <c r="N93" s="55"/>
      <c r="O93" s="56"/>
      <c r="P93" s="56"/>
      <c r="Q93" s="56"/>
      <c r="R93" s="56"/>
      <c r="S93" s="65"/>
      <c r="T93" s="47"/>
      <c r="U93" s="47"/>
      <c r="V93" s="47"/>
      <c r="W93" s="47"/>
      <c r="X93" s="47"/>
      <c r="Y93" s="46"/>
      <c r="Z93" s="46"/>
      <c r="AA93" s="46"/>
      <c r="AB93" s="47"/>
      <c r="AC93" s="47"/>
      <c r="AD93" s="47"/>
      <c r="AE93" s="47"/>
      <c r="AF93" s="47"/>
      <c r="AG93" s="47"/>
      <c r="AH93" s="47"/>
      <c r="AI93" s="47"/>
      <c r="AJ93" s="47"/>
      <c r="AK93" s="47"/>
      <c r="AL93" s="47"/>
      <c r="AM93" s="47"/>
      <c r="AN93" s="47"/>
    </row>
    <row r="94" spans="2:40" ht="31.2" hidden="1">
      <c r="B94" s="53">
        <f t="shared" si="2"/>
        <v>86</v>
      </c>
      <c r="C94" s="53" t="s">
        <v>269</v>
      </c>
      <c r="D94" s="46" t="s">
        <v>270</v>
      </c>
      <c r="E94" s="46" t="s">
        <v>300</v>
      </c>
      <c r="F94" s="46" t="s">
        <v>372</v>
      </c>
      <c r="G94" s="46" t="s">
        <v>376</v>
      </c>
      <c r="H94" s="46" t="s">
        <v>47</v>
      </c>
      <c r="I94" s="57" t="e">
        <v>#N/A</v>
      </c>
      <c r="J94" s="57" t="s">
        <v>895</v>
      </c>
      <c r="K94" s="46" t="s">
        <v>377</v>
      </c>
      <c r="L94" s="54"/>
      <c r="M94" s="54"/>
      <c r="N94" s="55"/>
      <c r="O94" s="56"/>
      <c r="P94" s="56"/>
      <c r="Q94" s="56"/>
      <c r="R94" s="56"/>
      <c r="S94" s="65"/>
      <c r="T94" s="47"/>
      <c r="U94" s="47"/>
      <c r="V94" s="47"/>
      <c r="W94" s="47"/>
      <c r="X94" s="47"/>
      <c r="Y94" s="46"/>
      <c r="Z94" s="46"/>
      <c r="AA94" s="46"/>
      <c r="AB94" s="47"/>
      <c r="AC94" s="47"/>
      <c r="AD94" s="47"/>
      <c r="AE94" s="47"/>
      <c r="AF94" s="47"/>
      <c r="AG94" s="47"/>
      <c r="AH94" s="47"/>
      <c r="AI94" s="47"/>
      <c r="AJ94" s="47"/>
      <c r="AK94" s="47"/>
      <c r="AL94" s="47"/>
      <c r="AM94" s="47"/>
      <c r="AN94" s="47"/>
    </row>
    <row r="95" spans="2:40" ht="93.6" hidden="1">
      <c r="B95" s="53">
        <f t="shared" si="2"/>
        <v>87</v>
      </c>
      <c r="C95" s="53" t="s">
        <v>269</v>
      </c>
      <c r="D95" s="46" t="s">
        <v>270</v>
      </c>
      <c r="E95" s="46" t="s">
        <v>300</v>
      </c>
      <c r="F95" s="46" t="s">
        <v>378</v>
      </c>
      <c r="G95" s="46" t="s">
        <v>379</v>
      </c>
      <c r="H95" s="46" t="s">
        <v>380</v>
      </c>
      <c r="I95" s="57" t="s">
        <v>886</v>
      </c>
      <c r="J95" s="57" t="s">
        <v>888</v>
      </c>
      <c r="K95" s="46" t="s">
        <v>381</v>
      </c>
      <c r="L95" s="54"/>
      <c r="M95" s="54"/>
      <c r="N95" s="55"/>
      <c r="O95" s="56"/>
      <c r="P95" s="56"/>
      <c r="Q95" s="56"/>
      <c r="R95" s="56"/>
      <c r="S95" s="65"/>
      <c r="T95" s="47"/>
      <c r="U95" s="47"/>
      <c r="V95" s="47"/>
      <c r="W95" s="47"/>
      <c r="X95" s="47"/>
      <c r="Y95" s="46"/>
      <c r="Z95" s="46" t="s">
        <v>382</v>
      </c>
      <c r="AA95" s="46" t="s">
        <v>383</v>
      </c>
      <c r="AB95" s="46" t="s">
        <v>384</v>
      </c>
      <c r="AC95" s="47"/>
      <c r="AD95" s="47"/>
      <c r="AE95" s="47"/>
      <c r="AF95" s="47"/>
      <c r="AG95" s="47"/>
      <c r="AH95" s="46"/>
      <c r="AI95" s="47"/>
      <c r="AJ95" s="47"/>
      <c r="AK95" s="47"/>
      <c r="AL95" s="47"/>
      <c r="AM95" s="47"/>
      <c r="AN95" s="47"/>
    </row>
    <row r="96" spans="2:40" ht="31.2" hidden="1">
      <c r="B96" s="53">
        <f t="shared" si="2"/>
        <v>88</v>
      </c>
      <c r="C96" s="53" t="s">
        <v>269</v>
      </c>
      <c r="D96" s="46" t="s">
        <v>270</v>
      </c>
      <c r="E96" s="46" t="s">
        <v>300</v>
      </c>
      <c r="F96" s="46" t="s">
        <v>378</v>
      </c>
      <c r="G96" s="46" t="s">
        <v>385</v>
      </c>
      <c r="H96" s="46" t="s">
        <v>386</v>
      </c>
      <c r="I96" s="57" t="s">
        <v>886</v>
      </c>
      <c r="J96" s="57" t="s">
        <v>888</v>
      </c>
      <c r="K96" s="46" t="s">
        <v>387</v>
      </c>
      <c r="L96" s="54"/>
      <c r="M96" s="54"/>
      <c r="N96" s="55"/>
      <c r="O96" s="56"/>
      <c r="P96" s="56"/>
      <c r="Q96" s="56"/>
      <c r="R96" s="56"/>
      <c r="S96" s="65"/>
      <c r="T96" s="47"/>
      <c r="U96" s="47"/>
      <c r="V96" s="47"/>
      <c r="W96" s="47"/>
      <c r="X96" s="47"/>
      <c r="Y96" s="46"/>
      <c r="Z96" s="46"/>
      <c r="AA96" s="46"/>
      <c r="AB96" s="47"/>
      <c r="AC96" s="47"/>
      <c r="AD96" s="47"/>
      <c r="AE96" s="47"/>
      <c r="AF96" s="47"/>
      <c r="AG96" s="47"/>
      <c r="AH96" s="47"/>
      <c r="AI96" s="47"/>
      <c r="AJ96" s="47"/>
      <c r="AK96" s="47"/>
      <c r="AL96" s="47"/>
      <c r="AM96" s="47"/>
      <c r="AN96" s="47"/>
    </row>
    <row r="97" spans="2:40" ht="31.2" hidden="1">
      <c r="B97" s="53">
        <f t="shared" si="2"/>
        <v>89</v>
      </c>
      <c r="C97" s="53" t="s">
        <v>269</v>
      </c>
      <c r="D97" s="46" t="s">
        <v>270</v>
      </c>
      <c r="E97" s="46" t="s">
        <v>300</v>
      </c>
      <c r="F97" s="46" t="s">
        <v>378</v>
      </c>
      <c r="G97" s="46" t="s">
        <v>388</v>
      </c>
      <c r="H97" s="46" t="s">
        <v>47</v>
      </c>
      <c r="I97" s="57" t="s">
        <v>886</v>
      </c>
      <c r="J97" s="57" t="s">
        <v>888</v>
      </c>
      <c r="K97" s="46" t="s">
        <v>389</v>
      </c>
      <c r="L97" s="54"/>
      <c r="M97" s="54"/>
      <c r="N97" s="55"/>
      <c r="O97" s="56"/>
      <c r="P97" s="56"/>
      <c r="Q97" s="56"/>
      <c r="R97" s="56"/>
      <c r="S97" s="65"/>
      <c r="T97" s="47"/>
      <c r="U97" s="47"/>
      <c r="V97" s="47"/>
      <c r="W97" s="47"/>
      <c r="X97" s="47"/>
      <c r="Y97" s="46"/>
      <c r="Z97" s="46"/>
      <c r="AA97" s="46"/>
      <c r="AB97" s="47"/>
      <c r="AC97" s="47"/>
      <c r="AD97" s="47"/>
      <c r="AE97" s="47"/>
      <c r="AF97" s="47"/>
      <c r="AG97" s="47"/>
      <c r="AH97" s="47"/>
      <c r="AI97" s="47"/>
      <c r="AJ97" s="47"/>
      <c r="AK97" s="47"/>
      <c r="AL97" s="47"/>
      <c r="AM97" s="47"/>
      <c r="AN97" s="47"/>
    </row>
    <row r="98" spans="2:40" ht="46.8" hidden="1">
      <c r="B98" s="53">
        <f t="shared" si="2"/>
        <v>90</v>
      </c>
      <c r="C98" s="53" t="s">
        <v>269</v>
      </c>
      <c r="D98" s="46" t="s">
        <v>270</v>
      </c>
      <c r="E98" s="46" t="s">
        <v>300</v>
      </c>
      <c r="F98" s="46" t="s">
        <v>378</v>
      </c>
      <c r="G98" s="46" t="s">
        <v>390</v>
      </c>
      <c r="H98" s="46" t="s">
        <v>47</v>
      </c>
      <c r="I98" s="57" t="s">
        <v>886</v>
      </c>
      <c r="J98" s="57" t="s">
        <v>888</v>
      </c>
      <c r="K98" s="46" t="s">
        <v>391</v>
      </c>
      <c r="L98" s="54"/>
      <c r="M98" s="54"/>
      <c r="N98" s="55"/>
      <c r="O98" s="56"/>
      <c r="P98" s="56"/>
      <c r="Q98" s="56"/>
      <c r="R98" s="56"/>
      <c r="S98" s="65"/>
      <c r="T98" s="47"/>
      <c r="U98" s="47"/>
      <c r="V98" s="47"/>
      <c r="W98" s="47"/>
      <c r="X98" s="47"/>
      <c r="Y98" s="46"/>
      <c r="Z98" s="46"/>
      <c r="AA98" s="46"/>
      <c r="AB98" s="47"/>
      <c r="AC98" s="47"/>
      <c r="AD98" s="47"/>
      <c r="AE98" s="47"/>
      <c r="AF98" s="47"/>
      <c r="AG98" s="47"/>
      <c r="AH98" s="47"/>
      <c r="AI98" s="47"/>
      <c r="AJ98" s="47"/>
      <c r="AK98" s="47"/>
      <c r="AL98" s="47"/>
      <c r="AM98" s="47"/>
      <c r="AN98" s="47"/>
    </row>
    <row r="99" spans="2:40" ht="62.4" hidden="1">
      <c r="B99" s="53">
        <f t="shared" si="2"/>
        <v>91</v>
      </c>
      <c r="C99" s="53" t="s">
        <v>269</v>
      </c>
      <c r="D99" s="46" t="s">
        <v>270</v>
      </c>
      <c r="E99" s="46" t="s">
        <v>300</v>
      </c>
      <c r="F99" s="46" t="s">
        <v>392</v>
      </c>
      <c r="G99" s="46" t="s">
        <v>393</v>
      </c>
      <c r="H99" s="46" t="s">
        <v>394</v>
      </c>
      <c r="I99" s="57" t="s">
        <v>840</v>
      </c>
      <c r="J99" s="57" t="s">
        <v>872</v>
      </c>
      <c r="K99" s="46" t="s">
        <v>395</v>
      </c>
      <c r="L99" s="54"/>
      <c r="M99" s="54"/>
      <c r="N99" s="55"/>
      <c r="O99" s="56"/>
      <c r="P99" s="56"/>
      <c r="Q99" s="56"/>
      <c r="R99" s="56"/>
      <c r="S99" s="65"/>
      <c r="T99" s="47"/>
      <c r="U99" s="47"/>
      <c r="V99" s="47"/>
      <c r="W99" s="47"/>
      <c r="X99" s="47"/>
      <c r="Y99" s="46"/>
      <c r="Z99" s="46" t="s">
        <v>396</v>
      </c>
      <c r="AA99" s="46" t="s">
        <v>397</v>
      </c>
      <c r="AB99" s="44" t="s">
        <v>398</v>
      </c>
      <c r="AC99" s="47"/>
      <c r="AD99" s="47"/>
      <c r="AE99" s="47"/>
      <c r="AF99" s="47"/>
      <c r="AG99" s="47"/>
      <c r="AH99" s="47"/>
      <c r="AI99" s="47"/>
      <c r="AJ99" s="47"/>
      <c r="AK99" s="47"/>
      <c r="AL99" s="47"/>
      <c r="AM99" s="47"/>
      <c r="AN99" s="47"/>
    </row>
    <row r="100" spans="2:40" ht="46.8" hidden="1">
      <c r="B100" s="53">
        <f t="shared" ref="B100:B131" si="3">B99+1</f>
        <v>92</v>
      </c>
      <c r="C100" s="53" t="s">
        <v>269</v>
      </c>
      <c r="D100" s="66" t="s">
        <v>399</v>
      </c>
      <c r="E100" s="66" t="s">
        <v>400</v>
      </c>
      <c r="F100" s="66"/>
      <c r="G100" s="66"/>
      <c r="H100" s="66" t="s">
        <v>47</v>
      </c>
      <c r="I100" s="57" t="s">
        <v>860</v>
      </c>
      <c r="J100" s="57" t="s">
        <v>861</v>
      </c>
      <c r="K100" s="66" t="s">
        <v>401</v>
      </c>
      <c r="L100" s="68"/>
      <c r="M100" s="68"/>
      <c r="N100" s="69"/>
      <c r="O100" s="70"/>
      <c r="P100" s="70"/>
      <c r="Q100" s="70"/>
      <c r="R100" s="70"/>
      <c r="S100" s="71"/>
      <c r="T100" s="67"/>
      <c r="U100" s="67"/>
      <c r="V100" s="67"/>
      <c r="W100" s="67"/>
      <c r="X100" s="67"/>
      <c r="Y100" s="66"/>
      <c r="Z100" s="66" t="s">
        <v>402</v>
      </c>
      <c r="AA100" s="66" t="s">
        <v>403</v>
      </c>
      <c r="AB100" s="67"/>
      <c r="AC100" s="67"/>
      <c r="AD100" s="47"/>
      <c r="AE100" s="47"/>
      <c r="AF100" s="47"/>
      <c r="AG100" s="47"/>
      <c r="AH100" s="47"/>
      <c r="AI100" s="47"/>
      <c r="AJ100" s="47"/>
      <c r="AK100" s="47"/>
      <c r="AL100" s="47"/>
      <c r="AM100" s="47"/>
      <c r="AN100" s="47"/>
    </row>
    <row r="101" spans="2:40" ht="31.2" hidden="1">
      <c r="B101" s="53">
        <f t="shared" si="3"/>
        <v>93</v>
      </c>
      <c r="C101" s="53" t="s">
        <v>269</v>
      </c>
      <c r="D101" s="66" t="s">
        <v>399</v>
      </c>
      <c r="E101" s="66" t="s">
        <v>404</v>
      </c>
      <c r="F101" s="44"/>
      <c r="G101" s="44"/>
      <c r="H101" s="44" t="s">
        <v>405</v>
      </c>
      <c r="I101" s="53" t="s">
        <v>896</v>
      </c>
      <c r="J101" s="53" t="s">
        <v>897</v>
      </c>
      <c r="K101" s="66" t="s">
        <v>406</v>
      </c>
      <c r="L101" s="68"/>
      <c r="M101" s="68"/>
      <c r="N101" s="69"/>
      <c r="O101" s="70"/>
      <c r="P101" s="70"/>
      <c r="Q101" s="70"/>
      <c r="R101" s="70"/>
      <c r="S101" s="71"/>
      <c r="T101" s="67"/>
      <c r="U101" s="67"/>
      <c r="V101" s="67"/>
      <c r="W101" s="67"/>
      <c r="X101" s="67"/>
      <c r="Y101" s="66"/>
      <c r="Z101" s="66" t="s">
        <v>402</v>
      </c>
      <c r="AA101" s="66" t="s">
        <v>403</v>
      </c>
      <c r="AB101" s="67"/>
      <c r="AC101" s="67"/>
      <c r="AD101" s="47"/>
      <c r="AE101" s="47"/>
      <c r="AF101" s="47"/>
      <c r="AG101" s="47"/>
      <c r="AH101" s="47"/>
      <c r="AI101" s="47"/>
      <c r="AJ101" s="47"/>
      <c r="AK101" s="47"/>
      <c r="AL101" s="47"/>
      <c r="AM101" s="47"/>
      <c r="AN101" s="47"/>
    </row>
    <row r="102" spans="2:40" ht="62.4" hidden="1">
      <c r="B102" s="53">
        <f t="shared" si="3"/>
        <v>94</v>
      </c>
      <c r="C102" s="53" t="s">
        <v>269</v>
      </c>
      <c r="D102" s="66" t="s">
        <v>399</v>
      </c>
      <c r="E102" s="72" t="s">
        <v>404</v>
      </c>
      <c r="F102" s="73" t="s">
        <v>407</v>
      </c>
      <c r="G102" s="73"/>
      <c r="H102" s="74" t="s">
        <v>408</v>
      </c>
      <c r="I102" s="57" t="s">
        <v>842</v>
      </c>
      <c r="J102" s="57" t="s">
        <v>843</v>
      </c>
      <c r="K102" s="66" t="s">
        <v>409</v>
      </c>
      <c r="L102" s="68"/>
      <c r="M102" s="68"/>
      <c r="N102" s="69"/>
      <c r="O102" s="70"/>
      <c r="P102" s="70"/>
      <c r="Q102" s="70"/>
      <c r="R102" s="70"/>
      <c r="S102" s="71"/>
      <c r="T102" s="67"/>
      <c r="U102" s="67"/>
      <c r="V102" s="67"/>
      <c r="W102" s="67"/>
      <c r="X102" s="67"/>
      <c r="Y102" s="66"/>
      <c r="Z102" s="66" t="s">
        <v>402</v>
      </c>
      <c r="AA102" s="66" t="s">
        <v>403</v>
      </c>
      <c r="AB102" s="67"/>
      <c r="AC102" s="67"/>
      <c r="AD102" s="47"/>
      <c r="AE102" s="47"/>
      <c r="AF102" s="47"/>
      <c r="AG102" s="47"/>
      <c r="AH102" s="47"/>
      <c r="AI102" s="47"/>
      <c r="AJ102" s="47"/>
      <c r="AK102" s="47"/>
      <c r="AL102" s="47"/>
      <c r="AM102" s="47"/>
      <c r="AN102" s="47"/>
    </row>
    <row r="103" spans="2:40" ht="46.8" hidden="1">
      <c r="B103" s="53">
        <f t="shared" si="3"/>
        <v>95</v>
      </c>
      <c r="C103" s="53" t="s">
        <v>269</v>
      </c>
      <c r="D103" s="66" t="s">
        <v>399</v>
      </c>
      <c r="E103" s="72" t="s">
        <v>404</v>
      </c>
      <c r="F103" s="66" t="s">
        <v>410</v>
      </c>
      <c r="G103" s="66"/>
      <c r="H103" s="66" t="s">
        <v>47</v>
      </c>
      <c r="I103" s="57" t="s">
        <v>842</v>
      </c>
      <c r="J103" s="57" t="s">
        <v>843</v>
      </c>
      <c r="K103" s="66" t="s">
        <v>411</v>
      </c>
      <c r="L103" s="68"/>
      <c r="M103" s="68"/>
      <c r="N103" s="69"/>
      <c r="O103" s="70"/>
      <c r="P103" s="70"/>
      <c r="Q103" s="70"/>
      <c r="R103" s="70"/>
      <c r="S103" s="71"/>
      <c r="T103" s="67"/>
      <c r="U103" s="67"/>
      <c r="V103" s="67"/>
      <c r="W103" s="67"/>
      <c r="X103" s="67"/>
      <c r="Y103" s="66"/>
      <c r="Z103" s="66" t="s">
        <v>402</v>
      </c>
      <c r="AA103" s="66" t="s">
        <v>403</v>
      </c>
      <c r="AB103" s="67"/>
      <c r="AC103" s="67"/>
      <c r="AD103" s="47"/>
      <c r="AE103" s="47"/>
      <c r="AF103" s="47"/>
      <c r="AG103" s="47"/>
      <c r="AH103" s="47"/>
      <c r="AI103" s="47"/>
      <c r="AJ103" s="47"/>
      <c r="AK103" s="47"/>
      <c r="AL103" s="47"/>
      <c r="AM103" s="47"/>
      <c r="AN103" s="47"/>
    </row>
    <row r="104" spans="2:40" ht="46.8" hidden="1">
      <c r="B104" s="53">
        <f t="shared" si="3"/>
        <v>96</v>
      </c>
      <c r="C104" s="53" t="s">
        <v>269</v>
      </c>
      <c r="D104" s="66" t="s">
        <v>399</v>
      </c>
      <c r="E104" s="72" t="s">
        <v>404</v>
      </c>
      <c r="F104" s="66" t="s">
        <v>412</v>
      </c>
      <c r="G104" s="66"/>
      <c r="H104" s="66" t="s">
        <v>47</v>
      </c>
      <c r="I104" s="57" t="s">
        <v>842</v>
      </c>
      <c r="J104" s="57" t="s">
        <v>843</v>
      </c>
      <c r="K104" s="66" t="s">
        <v>413</v>
      </c>
      <c r="L104" s="68"/>
      <c r="M104" s="68"/>
      <c r="N104" s="69"/>
      <c r="O104" s="70"/>
      <c r="P104" s="70"/>
      <c r="Q104" s="70"/>
      <c r="R104" s="70"/>
      <c r="S104" s="71"/>
      <c r="T104" s="67"/>
      <c r="U104" s="67"/>
      <c r="V104" s="67"/>
      <c r="W104" s="67"/>
      <c r="X104" s="67"/>
      <c r="Y104" s="66"/>
      <c r="Z104" s="66" t="s">
        <v>402</v>
      </c>
      <c r="AA104" s="66" t="s">
        <v>403</v>
      </c>
      <c r="AB104" s="67"/>
      <c r="AC104" s="67"/>
      <c r="AD104" s="47"/>
      <c r="AE104" s="47"/>
      <c r="AF104" s="47"/>
      <c r="AG104" s="47"/>
      <c r="AH104" s="47"/>
      <c r="AI104" s="47"/>
      <c r="AJ104" s="47"/>
      <c r="AK104" s="47"/>
      <c r="AL104" s="47"/>
      <c r="AM104" s="47"/>
      <c r="AN104" s="47"/>
    </row>
    <row r="105" spans="2:40" ht="46.8" hidden="1">
      <c r="B105" s="53">
        <f t="shared" si="3"/>
        <v>97</v>
      </c>
      <c r="C105" s="53" t="s">
        <v>414</v>
      </c>
      <c r="D105" s="66" t="s">
        <v>415</v>
      </c>
      <c r="E105" s="66" t="s">
        <v>416</v>
      </c>
      <c r="F105" s="66" t="s">
        <v>417</v>
      </c>
      <c r="G105" s="66"/>
      <c r="H105" s="66" t="s">
        <v>418</v>
      </c>
      <c r="I105" s="57" t="s">
        <v>844</v>
      </c>
      <c r="J105" s="57" t="s">
        <v>845</v>
      </c>
      <c r="K105" s="66" t="s">
        <v>419</v>
      </c>
      <c r="L105" s="68"/>
      <c r="M105" s="68"/>
      <c r="N105" s="69"/>
      <c r="O105" s="70"/>
      <c r="P105" s="70"/>
      <c r="Q105" s="70"/>
      <c r="R105" s="70"/>
      <c r="S105" s="67"/>
      <c r="T105" s="67"/>
      <c r="U105" s="67"/>
      <c r="V105" s="67"/>
      <c r="W105" s="67"/>
      <c r="X105" s="67"/>
      <c r="Y105" s="66"/>
      <c r="Z105" s="66"/>
      <c r="AA105" s="66"/>
      <c r="AB105" s="67"/>
      <c r="AC105" s="67"/>
      <c r="AD105" s="47"/>
      <c r="AE105" s="47"/>
      <c r="AF105" s="47"/>
      <c r="AG105" s="47"/>
      <c r="AH105" s="47"/>
      <c r="AI105" s="47"/>
      <c r="AJ105" s="47"/>
      <c r="AK105" s="47"/>
      <c r="AL105" s="47"/>
      <c r="AM105" s="47"/>
      <c r="AN105" s="47"/>
    </row>
    <row r="106" spans="2:40" s="76" customFormat="1" ht="93.6" hidden="1">
      <c r="B106" s="53">
        <f t="shared" si="3"/>
        <v>98</v>
      </c>
      <c r="C106" s="53" t="s">
        <v>414</v>
      </c>
      <c r="D106" s="66" t="s">
        <v>415</v>
      </c>
      <c r="E106" s="66" t="s">
        <v>416</v>
      </c>
      <c r="F106" s="66" t="s">
        <v>420</v>
      </c>
      <c r="G106" s="66"/>
      <c r="H106" s="66" t="s">
        <v>421</v>
      </c>
      <c r="I106" s="57" t="s">
        <v>846</v>
      </c>
      <c r="J106" s="57" t="s">
        <v>847</v>
      </c>
      <c r="K106" s="66" t="s">
        <v>422</v>
      </c>
      <c r="L106" s="68"/>
      <c r="M106" s="68"/>
      <c r="N106" s="69"/>
      <c r="O106" s="70"/>
      <c r="P106" s="70"/>
      <c r="Q106" s="70"/>
      <c r="R106" s="70"/>
      <c r="S106" s="67"/>
      <c r="T106" s="67"/>
      <c r="U106" s="67"/>
      <c r="V106" s="67"/>
      <c r="W106" s="67"/>
      <c r="X106" s="67"/>
      <c r="Y106" s="66"/>
      <c r="Z106" s="66" t="s">
        <v>423</v>
      </c>
      <c r="AA106" s="66" t="s">
        <v>424</v>
      </c>
      <c r="AB106" s="53" t="s">
        <v>425</v>
      </c>
      <c r="AC106" s="67"/>
      <c r="AD106" s="75"/>
      <c r="AE106" s="59" t="s">
        <v>426</v>
      </c>
      <c r="AF106" s="75"/>
      <c r="AG106" s="75"/>
      <c r="AH106" s="53" t="s">
        <v>427</v>
      </c>
      <c r="AI106" s="75"/>
      <c r="AJ106" s="75"/>
      <c r="AK106" s="75"/>
      <c r="AL106" s="75"/>
      <c r="AM106" s="75"/>
      <c r="AN106" s="75"/>
    </row>
    <row r="107" spans="2:40" ht="62.4" hidden="1">
      <c r="B107" s="53">
        <f t="shared" si="3"/>
        <v>99</v>
      </c>
      <c r="C107" s="53" t="s">
        <v>414</v>
      </c>
      <c r="D107" s="46" t="s">
        <v>415</v>
      </c>
      <c r="E107" s="46" t="s">
        <v>416</v>
      </c>
      <c r="F107" s="46" t="s">
        <v>428</v>
      </c>
      <c r="G107" s="46"/>
      <c r="H107" s="46" t="s">
        <v>47</v>
      </c>
      <c r="I107" s="57" t="s">
        <v>844</v>
      </c>
      <c r="J107" s="57" t="s">
        <v>845</v>
      </c>
      <c r="K107" s="46" t="s">
        <v>429</v>
      </c>
      <c r="L107" s="54"/>
      <c r="M107" s="54"/>
      <c r="N107" s="55"/>
      <c r="O107" s="56"/>
      <c r="P107" s="56"/>
      <c r="Q107" s="56"/>
      <c r="R107" s="56"/>
      <c r="S107" s="47"/>
      <c r="T107" s="47"/>
      <c r="U107" s="47"/>
      <c r="V107" s="47"/>
      <c r="W107" s="47"/>
      <c r="X107" s="47"/>
      <c r="Y107" s="46"/>
      <c r="Z107" s="46"/>
      <c r="AA107" s="46"/>
      <c r="AB107" s="47"/>
      <c r="AC107" s="47"/>
      <c r="AD107" s="47"/>
      <c r="AE107" s="47"/>
      <c r="AF107" s="47"/>
      <c r="AG107" s="47"/>
      <c r="AH107" s="47"/>
      <c r="AI107" s="47"/>
      <c r="AJ107" s="47"/>
      <c r="AK107" s="47"/>
      <c r="AL107" s="47"/>
      <c r="AM107" s="47"/>
      <c r="AN107" s="47"/>
    </row>
    <row r="108" spans="2:40" ht="46.8" hidden="1">
      <c r="B108" s="53">
        <f t="shared" si="3"/>
        <v>100</v>
      </c>
      <c r="C108" s="53" t="s">
        <v>414</v>
      </c>
      <c r="D108" s="46" t="s">
        <v>415</v>
      </c>
      <c r="E108" s="46" t="s">
        <v>416</v>
      </c>
      <c r="F108" s="46" t="s">
        <v>430</v>
      </c>
      <c r="G108" s="46"/>
      <c r="H108" s="46" t="s">
        <v>47</v>
      </c>
      <c r="I108" s="57" t="s">
        <v>844</v>
      </c>
      <c r="J108" s="57" t="s">
        <v>845</v>
      </c>
      <c r="K108" s="46" t="s">
        <v>431</v>
      </c>
      <c r="L108" s="54"/>
      <c r="M108" s="54"/>
      <c r="N108" s="55"/>
      <c r="O108" s="56"/>
      <c r="P108" s="56"/>
      <c r="Q108" s="56"/>
      <c r="R108" s="56"/>
      <c r="S108" s="47"/>
      <c r="T108" s="47"/>
      <c r="U108" s="47"/>
      <c r="V108" s="47"/>
      <c r="W108" s="47"/>
      <c r="X108" s="47"/>
      <c r="Y108" s="46"/>
      <c r="Z108" s="46"/>
      <c r="AA108" s="46"/>
      <c r="AB108" s="47"/>
      <c r="AC108" s="47"/>
      <c r="AD108" s="47"/>
      <c r="AE108" s="47"/>
      <c r="AF108" s="47"/>
      <c r="AG108" s="47"/>
      <c r="AH108" s="47"/>
      <c r="AI108" s="47"/>
      <c r="AJ108" s="47"/>
      <c r="AK108" s="47"/>
      <c r="AL108" s="47"/>
      <c r="AM108" s="47"/>
      <c r="AN108" s="47"/>
    </row>
    <row r="109" spans="2:40" ht="31.2" hidden="1">
      <c r="B109" s="53">
        <f t="shared" si="3"/>
        <v>101</v>
      </c>
      <c r="C109" s="53" t="s">
        <v>414</v>
      </c>
      <c r="D109" s="46" t="s">
        <v>415</v>
      </c>
      <c r="E109" s="46" t="s">
        <v>416</v>
      </c>
      <c r="F109" s="46" t="s">
        <v>432</v>
      </c>
      <c r="G109" s="46"/>
      <c r="H109" s="46" t="s">
        <v>47</v>
      </c>
      <c r="I109" s="57" t="s">
        <v>848</v>
      </c>
      <c r="J109" s="57" t="s">
        <v>849</v>
      </c>
      <c r="K109" s="46" t="s">
        <v>433</v>
      </c>
      <c r="L109" s="54"/>
      <c r="M109" s="54"/>
      <c r="N109" s="55"/>
      <c r="O109" s="56"/>
      <c r="P109" s="56"/>
      <c r="Q109" s="56"/>
      <c r="R109" s="56"/>
      <c r="S109" s="47"/>
      <c r="T109" s="47"/>
      <c r="U109" s="47"/>
      <c r="V109" s="47"/>
      <c r="W109" s="47"/>
      <c r="X109" s="47"/>
      <c r="Y109" s="46"/>
      <c r="Z109" s="46"/>
      <c r="AA109" s="46"/>
      <c r="AB109" s="47"/>
      <c r="AC109" s="47"/>
      <c r="AD109" s="47"/>
      <c r="AE109" s="47"/>
      <c r="AF109" s="47"/>
      <c r="AG109" s="47"/>
      <c r="AH109" s="47"/>
      <c r="AI109" s="47"/>
      <c r="AJ109" s="47"/>
      <c r="AK109" s="47"/>
      <c r="AL109" s="47"/>
      <c r="AM109" s="47"/>
      <c r="AN109" s="47"/>
    </row>
    <row r="110" spans="2:40" ht="31.2" hidden="1">
      <c r="B110" s="53">
        <f t="shared" si="3"/>
        <v>102</v>
      </c>
      <c r="C110" s="53" t="s">
        <v>414</v>
      </c>
      <c r="D110" s="46" t="s">
        <v>415</v>
      </c>
      <c r="E110" s="46" t="s">
        <v>416</v>
      </c>
      <c r="F110" s="46" t="s">
        <v>434</v>
      </c>
      <c r="G110" s="46"/>
      <c r="H110" s="46" t="s">
        <v>47</v>
      </c>
      <c r="I110" s="57" t="s">
        <v>846</v>
      </c>
      <c r="J110" s="57" t="s">
        <v>847</v>
      </c>
      <c r="K110" s="46" t="s">
        <v>435</v>
      </c>
      <c r="L110" s="54"/>
      <c r="M110" s="54"/>
      <c r="N110" s="55"/>
      <c r="O110" s="56"/>
      <c r="P110" s="56"/>
      <c r="Q110" s="56"/>
      <c r="R110" s="56"/>
      <c r="S110" s="47"/>
      <c r="T110" s="47"/>
      <c r="U110" s="47"/>
      <c r="V110" s="47"/>
      <c r="W110" s="47"/>
      <c r="X110" s="47"/>
      <c r="Y110" s="46"/>
      <c r="Z110" s="46"/>
      <c r="AA110" s="46"/>
      <c r="AB110" s="47"/>
      <c r="AC110" s="47"/>
      <c r="AD110" s="47"/>
      <c r="AE110" s="47"/>
      <c r="AF110" s="47"/>
      <c r="AG110" s="47"/>
      <c r="AH110" s="47"/>
      <c r="AI110" s="47"/>
      <c r="AJ110" s="47"/>
      <c r="AK110" s="47"/>
      <c r="AL110" s="47"/>
      <c r="AM110" s="47"/>
      <c r="AN110" s="47"/>
    </row>
    <row r="111" spans="2:40" ht="78" hidden="1">
      <c r="B111" s="53">
        <f t="shared" si="3"/>
        <v>103</v>
      </c>
      <c r="C111" s="53" t="s">
        <v>414</v>
      </c>
      <c r="D111" s="46" t="s">
        <v>415</v>
      </c>
      <c r="E111" s="46" t="s">
        <v>436</v>
      </c>
      <c r="F111" s="46" t="s">
        <v>437</v>
      </c>
      <c r="G111" s="46"/>
      <c r="H111" s="46" t="s">
        <v>47</v>
      </c>
      <c r="I111" s="57" t="s">
        <v>848</v>
      </c>
      <c r="J111" s="57" t="s">
        <v>849</v>
      </c>
      <c r="K111" s="46" t="s">
        <v>438</v>
      </c>
      <c r="L111" s="54"/>
      <c r="M111" s="54"/>
      <c r="N111" s="55"/>
      <c r="O111" s="56"/>
      <c r="P111" s="56"/>
      <c r="Q111" s="56"/>
      <c r="R111" s="56"/>
      <c r="S111" s="47"/>
      <c r="T111" s="47"/>
      <c r="U111" s="47"/>
      <c r="V111" s="47"/>
      <c r="W111" s="47"/>
      <c r="X111" s="47"/>
      <c r="Y111" s="46"/>
      <c r="Z111" s="46" t="s">
        <v>439</v>
      </c>
      <c r="AA111" s="66" t="s">
        <v>440</v>
      </c>
      <c r="AB111" s="53" t="s">
        <v>441</v>
      </c>
      <c r="AC111" s="79"/>
      <c r="AD111" s="79"/>
      <c r="AE111" s="59" t="s">
        <v>442</v>
      </c>
      <c r="AF111" s="47"/>
      <c r="AG111" s="47"/>
      <c r="AH111" s="47"/>
      <c r="AI111" s="47"/>
      <c r="AJ111" s="47"/>
      <c r="AK111" s="47"/>
      <c r="AL111" s="47"/>
      <c r="AM111" s="47"/>
      <c r="AN111" s="47"/>
    </row>
    <row r="112" spans="2:40" ht="78" hidden="1">
      <c r="B112" s="53">
        <f t="shared" si="3"/>
        <v>104</v>
      </c>
      <c r="C112" s="53" t="s">
        <v>414</v>
      </c>
      <c r="D112" s="46" t="s">
        <v>415</v>
      </c>
      <c r="E112" s="46" t="s">
        <v>436</v>
      </c>
      <c r="F112" s="46" t="s">
        <v>443</v>
      </c>
      <c r="G112" s="46"/>
      <c r="H112" s="46" t="s">
        <v>47</v>
      </c>
      <c r="I112" s="57" t="s">
        <v>846</v>
      </c>
      <c r="J112" s="57" t="s">
        <v>847</v>
      </c>
      <c r="K112" s="46" t="s">
        <v>444</v>
      </c>
      <c r="L112" s="54"/>
      <c r="M112" s="54"/>
      <c r="N112" s="55"/>
      <c r="O112" s="56"/>
      <c r="P112" s="56"/>
      <c r="Q112" s="56"/>
      <c r="R112" s="56"/>
      <c r="S112" s="47"/>
      <c r="T112" s="47"/>
      <c r="U112" s="47"/>
      <c r="V112" s="47"/>
      <c r="W112" s="47"/>
      <c r="X112" s="47"/>
      <c r="Y112" s="46"/>
      <c r="Z112" s="46" t="s">
        <v>439</v>
      </c>
      <c r="AA112" s="66" t="s">
        <v>440</v>
      </c>
      <c r="AB112" s="53" t="s">
        <v>441</v>
      </c>
      <c r="AC112" s="79"/>
      <c r="AD112" s="79"/>
      <c r="AE112" s="59" t="s">
        <v>442</v>
      </c>
      <c r="AF112" s="47"/>
      <c r="AG112" s="47"/>
      <c r="AH112" s="47"/>
      <c r="AI112" s="47"/>
      <c r="AJ112" s="47"/>
      <c r="AK112" s="47"/>
      <c r="AL112" s="47"/>
      <c r="AM112" s="47"/>
      <c r="AN112" s="47"/>
    </row>
    <row r="113" spans="2:40" ht="78" hidden="1">
      <c r="B113" s="53">
        <f t="shared" si="3"/>
        <v>105</v>
      </c>
      <c r="C113" s="53" t="s">
        <v>414</v>
      </c>
      <c r="D113" s="46" t="s">
        <v>415</v>
      </c>
      <c r="E113" s="46" t="s">
        <v>436</v>
      </c>
      <c r="F113" s="46" t="s">
        <v>445</v>
      </c>
      <c r="G113" s="46"/>
      <c r="H113" s="46" t="s">
        <v>47</v>
      </c>
      <c r="I113" s="57" t="s">
        <v>846</v>
      </c>
      <c r="J113" s="57" t="s">
        <v>847</v>
      </c>
      <c r="K113" s="46" t="s">
        <v>446</v>
      </c>
      <c r="L113" s="54"/>
      <c r="M113" s="54"/>
      <c r="N113" s="55"/>
      <c r="O113" s="56"/>
      <c r="P113" s="56"/>
      <c r="Q113" s="56"/>
      <c r="R113" s="56"/>
      <c r="S113" s="47"/>
      <c r="T113" s="47"/>
      <c r="U113" s="47"/>
      <c r="V113" s="47"/>
      <c r="W113" s="47"/>
      <c r="X113" s="47"/>
      <c r="Y113" s="46"/>
      <c r="Z113" s="46" t="s">
        <v>439</v>
      </c>
      <c r="AA113" s="66" t="s">
        <v>440</v>
      </c>
      <c r="AB113" s="53" t="s">
        <v>441</v>
      </c>
      <c r="AC113" s="79"/>
      <c r="AD113" s="79"/>
      <c r="AE113" s="59" t="s">
        <v>442</v>
      </c>
      <c r="AF113" s="47"/>
      <c r="AG113" s="47"/>
      <c r="AH113" s="47"/>
      <c r="AI113" s="47"/>
      <c r="AJ113" s="47"/>
      <c r="AK113" s="47"/>
      <c r="AL113" s="47"/>
      <c r="AM113" s="47"/>
      <c r="AN113" s="47"/>
    </row>
    <row r="114" spans="2:40" ht="31.8" hidden="1">
      <c r="B114" s="53">
        <f t="shared" si="3"/>
        <v>106</v>
      </c>
      <c r="C114" s="53" t="s">
        <v>414</v>
      </c>
      <c r="D114" s="46" t="s">
        <v>415</v>
      </c>
      <c r="E114" s="46" t="s">
        <v>447</v>
      </c>
      <c r="F114" s="46" t="s">
        <v>448</v>
      </c>
      <c r="G114" s="46"/>
      <c r="H114" s="46" t="s">
        <v>47</v>
      </c>
      <c r="I114" s="57" t="s">
        <v>850</v>
      </c>
      <c r="J114" s="57" t="s">
        <v>851</v>
      </c>
      <c r="K114" s="46" t="s">
        <v>449</v>
      </c>
      <c r="L114" s="54"/>
      <c r="M114" s="54"/>
      <c r="N114" s="55"/>
      <c r="O114" s="56"/>
      <c r="P114" s="56"/>
      <c r="Q114" s="56"/>
      <c r="R114" s="56"/>
      <c r="S114" s="47"/>
      <c r="T114" s="47"/>
      <c r="U114" s="47"/>
      <c r="V114" s="47"/>
      <c r="W114" s="47"/>
      <c r="X114" s="47"/>
      <c r="Y114" s="46"/>
      <c r="Z114" s="46"/>
      <c r="AA114" s="46"/>
      <c r="AB114" s="79"/>
      <c r="AC114" s="79"/>
      <c r="AD114" s="79"/>
      <c r="AE114" s="79"/>
      <c r="AF114" s="47"/>
      <c r="AG114" s="47"/>
      <c r="AH114" s="47"/>
      <c r="AI114" s="47"/>
      <c r="AJ114" s="47"/>
      <c r="AK114" s="47"/>
      <c r="AL114" s="47"/>
      <c r="AM114" s="47"/>
      <c r="AN114" s="47"/>
    </row>
    <row r="115" spans="2:40" ht="124.8" hidden="1">
      <c r="B115" s="53">
        <f t="shared" si="3"/>
        <v>107</v>
      </c>
      <c r="C115" s="53" t="s">
        <v>414</v>
      </c>
      <c r="D115" s="46" t="s">
        <v>415</v>
      </c>
      <c r="E115" s="46" t="s">
        <v>447</v>
      </c>
      <c r="F115" s="46" t="s">
        <v>450</v>
      </c>
      <c r="G115" s="46"/>
      <c r="H115" s="46" t="s">
        <v>451</v>
      </c>
      <c r="I115" s="57" t="s">
        <v>850</v>
      </c>
      <c r="J115" s="57" t="s">
        <v>851</v>
      </c>
      <c r="K115" s="46" t="s">
        <v>452</v>
      </c>
      <c r="L115" s="54"/>
      <c r="M115" s="54"/>
      <c r="N115" s="55"/>
      <c r="O115" s="56"/>
      <c r="P115" s="56"/>
      <c r="Q115" s="56"/>
      <c r="R115" s="56"/>
      <c r="S115" s="47"/>
      <c r="T115" s="47"/>
      <c r="U115" s="47"/>
      <c r="V115" s="47"/>
      <c r="W115" s="47"/>
      <c r="X115" s="47"/>
      <c r="Y115" s="46"/>
      <c r="Z115" s="46" t="s">
        <v>453</v>
      </c>
      <c r="AA115" s="46" t="s">
        <v>454</v>
      </c>
      <c r="AB115" s="80" t="s">
        <v>455</v>
      </c>
      <c r="AC115" s="80"/>
      <c r="AD115" s="79"/>
      <c r="AE115" s="59" t="s">
        <v>426</v>
      </c>
      <c r="AF115" s="47"/>
      <c r="AG115" s="47"/>
      <c r="AH115" s="47"/>
      <c r="AI115" s="47"/>
      <c r="AJ115" s="47"/>
      <c r="AK115" s="47"/>
      <c r="AL115" s="47"/>
      <c r="AM115" s="47"/>
      <c r="AN115" s="47"/>
    </row>
    <row r="116" spans="2:40" ht="156" hidden="1">
      <c r="B116" s="53">
        <f t="shared" si="3"/>
        <v>108</v>
      </c>
      <c r="C116" s="53" t="s">
        <v>414</v>
      </c>
      <c r="D116" s="46" t="s">
        <v>415</v>
      </c>
      <c r="E116" s="46" t="s">
        <v>456</v>
      </c>
      <c r="F116" s="46" t="s">
        <v>457</v>
      </c>
      <c r="G116" s="46"/>
      <c r="H116" s="46" t="s">
        <v>458</v>
      </c>
      <c r="I116" s="57" t="s">
        <v>852</v>
      </c>
      <c r="J116" s="57" t="s">
        <v>853</v>
      </c>
      <c r="K116" s="46" t="s">
        <v>459</v>
      </c>
      <c r="L116" s="54"/>
      <c r="M116" s="54"/>
      <c r="N116" s="55"/>
      <c r="O116" s="56"/>
      <c r="P116" s="56"/>
      <c r="Q116" s="56"/>
      <c r="R116" s="56"/>
      <c r="S116" s="47"/>
      <c r="T116" s="47"/>
      <c r="U116" s="47"/>
      <c r="V116" s="47"/>
      <c r="W116" s="47"/>
      <c r="X116" s="47"/>
      <c r="Y116" s="46" t="s">
        <v>87</v>
      </c>
      <c r="Z116" s="46" t="s">
        <v>460</v>
      </c>
      <c r="AA116" s="66" t="s">
        <v>461</v>
      </c>
      <c r="AB116" s="53" t="s">
        <v>462</v>
      </c>
      <c r="AC116" s="47"/>
      <c r="AD116" s="47"/>
      <c r="AE116" s="53" t="s">
        <v>463</v>
      </c>
      <c r="AF116" s="47"/>
      <c r="AG116" s="47"/>
      <c r="AH116" s="47"/>
      <c r="AI116" s="47"/>
      <c r="AJ116" s="47"/>
      <c r="AK116" s="47"/>
      <c r="AL116" s="47"/>
      <c r="AM116" s="47"/>
      <c r="AN116" s="47"/>
    </row>
    <row r="117" spans="2:40" ht="140.4" hidden="1">
      <c r="B117" s="53">
        <f t="shared" si="3"/>
        <v>109</v>
      </c>
      <c r="C117" s="53" t="s">
        <v>414</v>
      </c>
      <c r="D117" s="46" t="s">
        <v>415</v>
      </c>
      <c r="E117" s="46" t="s">
        <v>464</v>
      </c>
      <c r="F117" s="46" t="s">
        <v>465</v>
      </c>
      <c r="G117" s="46"/>
      <c r="H117" s="46" t="s">
        <v>466</v>
      </c>
      <c r="I117" s="57" t="s">
        <v>852</v>
      </c>
      <c r="J117" s="57" t="s">
        <v>853</v>
      </c>
      <c r="K117" s="46" t="s">
        <v>467</v>
      </c>
      <c r="L117" s="54"/>
      <c r="M117" s="54"/>
      <c r="N117" s="55"/>
      <c r="O117" s="56"/>
      <c r="P117" s="56"/>
      <c r="Q117" s="56"/>
      <c r="R117" s="56"/>
      <c r="S117" s="47"/>
      <c r="T117" s="47"/>
      <c r="U117" s="47"/>
      <c r="V117" s="47"/>
      <c r="W117" s="47"/>
      <c r="X117" s="47"/>
      <c r="Y117" s="46" t="s">
        <v>87</v>
      </c>
      <c r="Z117" s="46" t="s">
        <v>468</v>
      </c>
      <c r="AA117" s="66" t="s">
        <v>469</v>
      </c>
      <c r="AB117" s="59" t="s">
        <v>470</v>
      </c>
      <c r="AC117" s="53"/>
      <c r="AD117" s="53"/>
      <c r="AE117" s="53" t="s">
        <v>471</v>
      </c>
      <c r="AF117" s="53"/>
      <c r="AG117" s="53"/>
      <c r="AH117" s="59" t="s">
        <v>472</v>
      </c>
      <c r="AI117" s="53"/>
      <c r="AJ117" s="47"/>
      <c r="AK117" s="47"/>
      <c r="AL117" s="47"/>
      <c r="AM117" s="47"/>
      <c r="AN117" s="47"/>
    </row>
    <row r="118" spans="2:40" ht="46.8" hidden="1">
      <c r="B118" s="53">
        <f t="shared" si="3"/>
        <v>110</v>
      </c>
      <c r="C118" s="53" t="s">
        <v>414</v>
      </c>
      <c r="D118" s="46" t="s">
        <v>415</v>
      </c>
      <c r="E118" s="46" t="s">
        <v>464</v>
      </c>
      <c r="F118" s="46" t="s">
        <v>473</v>
      </c>
      <c r="G118" s="46"/>
      <c r="H118" s="46" t="s">
        <v>474</v>
      </c>
      <c r="I118" s="57" t="s">
        <v>852</v>
      </c>
      <c r="J118" s="57" t="s">
        <v>853</v>
      </c>
      <c r="K118" s="46" t="s">
        <v>475</v>
      </c>
      <c r="L118" s="54"/>
      <c r="M118" s="54"/>
      <c r="N118" s="55"/>
      <c r="O118" s="56"/>
      <c r="P118" s="56"/>
      <c r="Q118" s="56"/>
      <c r="R118" s="56"/>
      <c r="S118" s="47"/>
      <c r="T118" s="47"/>
      <c r="U118" s="47"/>
      <c r="V118" s="47"/>
      <c r="W118" s="47"/>
      <c r="X118" s="47"/>
      <c r="Y118" s="46"/>
      <c r="Z118" s="46"/>
      <c r="AA118" s="46"/>
      <c r="AB118" s="47"/>
      <c r="AC118" s="47"/>
      <c r="AD118" s="47"/>
      <c r="AE118" s="47"/>
      <c r="AF118" s="47"/>
      <c r="AG118" s="47"/>
      <c r="AH118" s="47"/>
      <c r="AI118" s="47"/>
      <c r="AJ118" s="47"/>
      <c r="AK118" s="47"/>
      <c r="AL118" s="47"/>
      <c r="AM118" s="47"/>
      <c r="AN118" s="47"/>
    </row>
    <row r="119" spans="2:40" ht="31.2" hidden="1">
      <c r="B119" s="53">
        <f t="shared" si="3"/>
        <v>111</v>
      </c>
      <c r="C119" s="53" t="s">
        <v>414</v>
      </c>
      <c r="D119" s="46" t="s">
        <v>415</v>
      </c>
      <c r="E119" s="46" t="s">
        <v>464</v>
      </c>
      <c r="F119" s="46" t="s">
        <v>476</v>
      </c>
      <c r="G119" s="46"/>
      <c r="H119" s="46" t="s">
        <v>477</v>
      </c>
      <c r="I119" s="57" t="s">
        <v>852</v>
      </c>
      <c r="J119" s="57" t="s">
        <v>853</v>
      </c>
      <c r="K119" s="46" t="s">
        <v>478</v>
      </c>
      <c r="L119" s="54"/>
      <c r="M119" s="54"/>
      <c r="N119" s="55"/>
      <c r="O119" s="56"/>
      <c r="P119" s="56"/>
      <c r="Q119" s="56"/>
      <c r="R119" s="56"/>
      <c r="S119" s="47"/>
      <c r="T119" s="47"/>
      <c r="U119" s="47"/>
      <c r="V119" s="47"/>
      <c r="W119" s="47"/>
      <c r="X119" s="47"/>
      <c r="Y119" s="46"/>
      <c r="Z119" s="46"/>
      <c r="AA119" s="46"/>
      <c r="AB119" s="47"/>
      <c r="AC119" s="47"/>
      <c r="AD119" s="47"/>
      <c r="AE119" s="47"/>
      <c r="AF119" s="47"/>
      <c r="AG119" s="47"/>
      <c r="AH119" s="47"/>
      <c r="AI119" s="47"/>
      <c r="AJ119" s="47"/>
      <c r="AK119" s="47"/>
      <c r="AL119" s="47"/>
      <c r="AM119" s="47"/>
      <c r="AN119" s="47"/>
    </row>
    <row r="120" spans="2:40" ht="31.2" hidden="1">
      <c r="B120" s="53">
        <f t="shared" si="3"/>
        <v>112</v>
      </c>
      <c r="C120" s="53" t="s">
        <v>414</v>
      </c>
      <c r="D120" s="46" t="s">
        <v>415</v>
      </c>
      <c r="E120" s="46" t="s">
        <v>479</v>
      </c>
      <c r="F120" s="46" t="s">
        <v>480</v>
      </c>
      <c r="G120" s="46"/>
      <c r="H120" s="46" t="s">
        <v>47</v>
      </c>
      <c r="I120" s="57" t="s">
        <v>844</v>
      </c>
      <c r="J120" s="57" t="s">
        <v>845</v>
      </c>
      <c r="K120" s="46" t="s">
        <v>481</v>
      </c>
      <c r="L120" s="54"/>
      <c r="M120" s="54"/>
      <c r="N120" s="55"/>
      <c r="O120" s="56"/>
      <c r="P120" s="56"/>
      <c r="Q120" s="56"/>
      <c r="R120" s="56"/>
      <c r="S120" s="47"/>
      <c r="T120" s="47"/>
      <c r="U120" s="47"/>
      <c r="V120" s="47"/>
      <c r="W120" s="47"/>
      <c r="X120" s="47"/>
      <c r="Y120" s="46"/>
      <c r="Z120" s="46"/>
      <c r="AA120" s="46"/>
      <c r="AB120" s="47"/>
      <c r="AC120" s="47"/>
      <c r="AD120" s="47"/>
      <c r="AE120" s="47"/>
      <c r="AF120" s="47"/>
      <c r="AG120" s="47"/>
      <c r="AH120" s="47"/>
      <c r="AI120" s="47"/>
      <c r="AJ120" s="47"/>
      <c r="AK120" s="47"/>
      <c r="AL120" s="47"/>
      <c r="AM120" s="47"/>
      <c r="AN120" s="47"/>
    </row>
    <row r="121" spans="2:40" ht="31.2" hidden="1">
      <c r="B121" s="53">
        <f t="shared" si="3"/>
        <v>113</v>
      </c>
      <c r="C121" s="53" t="s">
        <v>414</v>
      </c>
      <c r="D121" s="46" t="s">
        <v>415</v>
      </c>
      <c r="E121" s="46" t="s">
        <v>479</v>
      </c>
      <c r="F121" s="46" t="s">
        <v>482</v>
      </c>
      <c r="G121" s="46"/>
      <c r="H121" s="46" t="s">
        <v>47</v>
      </c>
      <c r="I121" s="57" t="s">
        <v>844</v>
      </c>
      <c r="J121" s="57" t="s">
        <v>845</v>
      </c>
      <c r="K121" s="46" t="s">
        <v>483</v>
      </c>
      <c r="L121" s="54"/>
      <c r="M121" s="54"/>
      <c r="N121" s="55"/>
      <c r="O121" s="56"/>
      <c r="P121" s="56"/>
      <c r="Q121" s="56"/>
      <c r="R121" s="56"/>
      <c r="S121" s="47"/>
      <c r="T121" s="47"/>
      <c r="U121" s="47"/>
      <c r="V121" s="47"/>
      <c r="W121" s="47"/>
      <c r="X121" s="47"/>
      <c r="Y121" s="46"/>
      <c r="Z121" s="46"/>
      <c r="AA121" s="46"/>
      <c r="AB121" s="47"/>
      <c r="AC121" s="47"/>
      <c r="AD121" s="47"/>
      <c r="AE121" s="47"/>
      <c r="AF121" s="47"/>
      <c r="AG121" s="47"/>
      <c r="AH121" s="47"/>
      <c r="AI121" s="47"/>
      <c r="AJ121" s="47"/>
      <c r="AK121" s="47"/>
      <c r="AL121" s="47"/>
      <c r="AM121" s="47"/>
      <c r="AN121" s="47"/>
    </row>
    <row r="122" spans="2:40" ht="46.8" hidden="1">
      <c r="B122" s="53">
        <f t="shared" si="3"/>
        <v>114</v>
      </c>
      <c r="C122" s="53" t="s">
        <v>414</v>
      </c>
      <c r="D122" s="46" t="s">
        <v>415</v>
      </c>
      <c r="E122" s="46" t="s">
        <v>479</v>
      </c>
      <c r="F122" s="46" t="s">
        <v>484</v>
      </c>
      <c r="G122" s="46"/>
      <c r="H122" s="46" t="s">
        <v>47</v>
      </c>
      <c r="I122" s="57" t="s">
        <v>844</v>
      </c>
      <c r="J122" s="57" t="s">
        <v>845</v>
      </c>
      <c r="K122" s="46" t="s">
        <v>485</v>
      </c>
      <c r="L122" s="54"/>
      <c r="M122" s="54"/>
      <c r="N122" s="55"/>
      <c r="O122" s="56"/>
      <c r="P122" s="56"/>
      <c r="Q122" s="56"/>
      <c r="R122" s="56"/>
      <c r="S122" s="47"/>
      <c r="T122" s="47"/>
      <c r="U122" s="47"/>
      <c r="V122" s="47"/>
      <c r="W122" s="47"/>
      <c r="X122" s="47"/>
      <c r="Y122" s="46"/>
      <c r="Z122" s="46"/>
      <c r="AA122" s="46"/>
      <c r="AB122" s="47"/>
      <c r="AC122" s="47"/>
      <c r="AD122" s="47"/>
      <c r="AE122" s="47"/>
      <c r="AF122" s="47"/>
      <c r="AG122" s="47"/>
      <c r="AH122" s="47"/>
      <c r="AI122" s="47"/>
      <c r="AJ122" s="47"/>
      <c r="AK122" s="47"/>
      <c r="AL122" s="47"/>
      <c r="AM122" s="47"/>
      <c r="AN122" s="47"/>
    </row>
    <row r="123" spans="2:40" ht="124.8" hidden="1">
      <c r="B123" s="53">
        <f t="shared" si="3"/>
        <v>115</v>
      </c>
      <c r="C123" s="53" t="s">
        <v>414</v>
      </c>
      <c r="D123" s="46" t="s">
        <v>415</v>
      </c>
      <c r="E123" s="46" t="s">
        <v>486</v>
      </c>
      <c r="F123" s="46" t="s">
        <v>487</v>
      </c>
      <c r="G123" s="46"/>
      <c r="H123" s="46" t="s">
        <v>488</v>
      </c>
      <c r="I123" s="57" t="s">
        <v>844</v>
      </c>
      <c r="J123" s="57" t="s">
        <v>845</v>
      </c>
      <c r="K123" s="46" t="s">
        <v>489</v>
      </c>
      <c r="L123" s="54"/>
      <c r="M123" s="54"/>
      <c r="N123" s="55"/>
      <c r="O123" s="56"/>
      <c r="P123" s="56"/>
      <c r="Q123" s="56"/>
      <c r="R123" s="56"/>
      <c r="S123" s="47"/>
      <c r="T123" s="47"/>
      <c r="U123" s="47"/>
      <c r="V123" s="47"/>
      <c r="W123" s="47"/>
      <c r="X123" s="47"/>
      <c r="Y123" s="46"/>
      <c r="Z123" s="46" t="s">
        <v>490</v>
      </c>
      <c r="AA123" s="66" t="s">
        <v>491</v>
      </c>
      <c r="AB123" s="59" t="s">
        <v>492</v>
      </c>
      <c r="AC123" s="47"/>
      <c r="AD123" s="47"/>
      <c r="AE123" s="47"/>
      <c r="AF123" s="47"/>
      <c r="AG123" s="47"/>
      <c r="AH123" s="59" t="s">
        <v>493</v>
      </c>
      <c r="AI123" s="47"/>
      <c r="AJ123" s="47"/>
      <c r="AK123" s="47"/>
      <c r="AL123" s="47"/>
      <c r="AM123" s="47"/>
      <c r="AN123" s="47"/>
    </row>
    <row r="124" spans="2:40" ht="78">
      <c r="B124" s="53">
        <f t="shared" si="3"/>
        <v>116</v>
      </c>
      <c r="C124" s="53" t="s">
        <v>414</v>
      </c>
      <c r="D124" s="46" t="s">
        <v>415</v>
      </c>
      <c r="E124" s="46" t="s">
        <v>486</v>
      </c>
      <c r="F124" s="46" t="s">
        <v>494</v>
      </c>
      <c r="G124" s="46"/>
      <c r="H124" s="46" t="s">
        <v>495</v>
      </c>
      <c r="I124" s="57" t="s">
        <v>854</v>
      </c>
      <c r="J124" s="57" t="s">
        <v>855</v>
      </c>
      <c r="K124" s="46" t="s">
        <v>496</v>
      </c>
      <c r="L124" s="54"/>
      <c r="M124" s="54"/>
      <c r="N124" s="55"/>
      <c r="O124" s="56"/>
      <c r="P124" s="56"/>
      <c r="Q124" s="56"/>
      <c r="R124" s="56"/>
      <c r="S124" s="47"/>
      <c r="T124" s="47"/>
      <c r="U124" s="47"/>
      <c r="V124" s="47"/>
      <c r="W124" s="47"/>
      <c r="X124" s="47"/>
      <c r="Y124" s="46"/>
      <c r="Z124" s="46" t="s">
        <v>497</v>
      </c>
      <c r="AA124" s="66" t="s">
        <v>498</v>
      </c>
      <c r="AB124" s="59" t="s">
        <v>499</v>
      </c>
      <c r="AC124" s="59"/>
      <c r="AD124" s="59"/>
      <c r="AE124" s="59"/>
      <c r="AF124" s="59"/>
      <c r="AG124" s="59"/>
      <c r="AH124" s="59" t="s">
        <v>500</v>
      </c>
      <c r="AI124" s="59"/>
      <c r="AJ124" s="47"/>
      <c r="AK124" s="47"/>
      <c r="AL124" s="47"/>
      <c r="AM124" s="47"/>
      <c r="AN124" s="47"/>
    </row>
    <row r="125" spans="2:40" ht="78" hidden="1">
      <c r="B125" s="53">
        <f t="shared" si="3"/>
        <v>117</v>
      </c>
      <c r="C125" s="53" t="s">
        <v>414</v>
      </c>
      <c r="D125" s="46" t="s">
        <v>415</v>
      </c>
      <c r="E125" s="46" t="s">
        <v>501</v>
      </c>
      <c r="F125" s="46" t="s">
        <v>502</v>
      </c>
      <c r="G125" s="46"/>
      <c r="H125" s="46" t="s">
        <v>47</v>
      </c>
      <c r="I125" s="57" t="s">
        <v>850</v>
      </c>
      <c r="J125" s="57" t="s">
        <v>851</v>
      </c>
      <c r="K125" s="46" t="s">
        <v>503</v>
      </c>
      <c r="L125" s="54"/>
      <c r="M125" s="54"/>
      <c r="N125" s="55"/>
      <c r="O125" s="56"/>
      <c r="P125" s="56"/>
      <c r="Q125" s="56"/>
      <c r="R125" s="56"/>
      <c r="S125" s="47"/>
      <c r="T125" s="47"/>
      <c r="U125" s="47"/>
      <c r="V125" s="47"/>
      <c r="W125" s="47"/>
      <c r="X125" s="47"/>
      <c r="Y125" s="46"/>
      <c r="Z125" s="46" t="s">
        <v>504</v>
      </c>
      <c r="AA125" s="66" t="s">
        <v>505</v>
      </c>
      <c r="AB125" s="59" t="s">
        <v>506</v>
      </c>
      <c r="AC125" s="80"/>
      <c r="AD125" s="80"/>
      <c r="AE125" s="80"/>
      <c r="AF125" s="80"/>
      <c r="AG125" s="80"/>
      <c r="AH125" s="59" t="s">
        <v>507</v>
      </c>
      <c r="AI125" s="59"/>
      <c r="AJ125" s="47"/>
      <c r="AK125" s="47"/>
      <c r="AL125" s="47"/>
      <c r="AM125" s="47"/>
      <c r="AN125" s="47"/>
    </row>
    <row r="126" spans="2:40" ht="78" hidden="1">
      <c r="B126" s="53">
        <f t="shared" si="3"/>
        <v>118</v>
      </c>
      <c r="C126" s="53" t="s">
        <v>414</v>
      </c>
      <c r="D126" s="46" t="s">
        <v>415</v>
      </c>
      <c r="E126" s="46" t="s">
        <v>501</v>
      </c>
      <c r="F126" s="46" t="s">
        <v>508</v>
      </c>
      <c r="G126" s="46"/>
      <c r="H126" s="46" t="s">
        <v>47</v>
      </c>
      <c r="I126" s="57" t="s">
        <v>850</v>
      </c>
      <c r="J126" s="57" t="s">
        <v>851</v>
      </c>
      <c r="K126" s="46" t="s">
        <v>509</v>
      </c>
      <c r="L126" s="54"/>
      <c r="M126" s="54"/>
      <c r="N126" s="55"/>
      <c r="O126" s="56"/>
      <c r="P126" s="56"/>
      <c r="Q126" s="56"/>
      <c r="R126" s="56"/>
      <c r="S126" s="47"/>
      <c r="T126" s="47"/>
      <c r="U126" s="47"/>
      <c r="V126" s="47"/>
      <c r="W126" s="47"/>
      <c r="X126" s="47"/>
      <c r="Y126" s="46"/>
      <c r="Z126" s="46" t="s">
        <v>504</v>
      </c>
      <c r="AA126" s="66" t="s">
        <v>505</v>
      </c>
      <c r="AB126" s="59" t="s">
        <v>506</v>
      </c>
      <c r="AC126" s="80"/>
      <c r="AD126" s="80"/>
      <c r="AE126" s="80"/>
      <c r="AF126" s="80"/>
      <c r="AG126" s="80"/>
      <c r="AH126" s="59" t="s">
        <v>507</v>
      </c>
      <c r="AI126" s="59"/>
      <c r="AJ126" s="47"/>
      <c r="AK126" s="47"/>
      <c r="AL126" s="47"/>
      <c r="AM126" s="47"/>
      <c r="AN126" s="47"/>
    </row>
    <row r="127" spans="2:40" ht="78" hidden="1">
      <c r="B127" s="53">
        <f t="shared" si="3"/>
        <v>119</v>
      </c>
      <c r="C127" s="53" t="s">
        <v>414</v>
      </c>
      <c r="D127" s="46" t="s">
        <v>415</v>
      </c>
      <c r="E127" s="46" t="s">
        <v>501</v>
      </c>
      <c r="F127" s="46" t="s">
        <v>510</v>
      </c>
      <c r="G127" s="46"/>
      <c r="H127" s="46" t="s">
        <v>511</v>
      </c>
      <c r="I127" s="57" t="s">
        <v>850</v>
      </c>
      <c r="J127" s="57" t="s">
        <v>851</v>
      </c>
      <c r="K127" s="46" t="s">
        <v>512</v>
      </c>
      <c r="L127" s="54"/>
      <c r="M127" s="54"/>
      <c r="N127" s="55"/>
      <c r="O127" s="56"/>
      <c r="P127" s="56"/>
      <c r="Q127" s="56"/>
      <c r="R127" s="56"/>
      <c r="S127" s="47"/>
      <c r="T127" s="47"/>
      <c r="U127" s="47"/>
      <c r="V127" s="47"/>
      <c r="W127" s="47"/>
      <c r="X127" s="47"/>
      <c r="Y127" s="46"/>
      <c r="Z127" s="46" t="s">
        <v>504</v>
      </c>
      <c r="AA127" s="66" t="s">
        <v>505</v>
      </c>
      <c r="AB127" s="59" t="s">
        <v>506</v>
      </c>
      <c r="AC127" s="80"/>
      <c r="AD127" s="80"/>
      <c r="AE127" s="80"/>
      <c r="AF127" s="80"/>
      <c r="AG127" s="80"/>
      <c r="AH127" s="59" t="s">
        <v>507</v>
      </c>
      <c r="AI127" s="59"/>
      <c r="AJ127" s="47"/>
      <c r="AK127" s="47"/>
      <c r="AL127" s="47"/>
      <c r="AM127" s="47"/>
      <c r="AN127" s="47"/>
    </row>
    <row r="128" spans="2:40" ht="62.4" hidden="1">
      <c r="B128" s="53">
        <f t="shared" si="3"/>
        <v>120</v>
      </c>
      <c r="C128" s="53" t="s">
        <v>414</v>
      </c>
      <c r="D128" s="46" t="s">
        <v>415</v>
      </c>
      <c r="E128" s="46" t="s">
        <v>513</v>
      </c>
      <c r="F128" s="46" t="s">
        <v>514</v>
      </c>
      <c r="G128" s="46"/>
      <c r="H128" s="46" t="s">
        <v>515</v>
      </c>
      <c r="I128" s="57" t="s">
        <v>850</v>
      </c>
      <c r="J128" s="57" t="s">
        <v>851</v>
      </c>
      <c r="K128" s="46" t="s">
        <v>516</v>
      </c>
      <c r="L128" s="54"/>
      <c r="M128" s="54"/>
      <c r="N128" s="55"/>
      <c r="O128" s="56"/>
      <c r="P128" s="56"/>
      <c r="Q128" s="56"/>
      <c r="R128" s="56"/>
      <c r="S128" s="47"/>
      <c r="T128" s="47"/>
      <c r="U128" s="47"/>
      <c r="V128" s="47"/>
      <c r="W128" s="47"/>
      <c r="X128" s="47"/>
      <c r="Y128" s="46"/>
      <c r="Z128" s="46" t="s">
        <v>517</v>
      </c>
      <c r="AA128" s="66" t="s">
        <v>518</v>
      </c>
      <c r="AB128" s="59" t="s">
        <v>519</v>
      </c>
      <c r="AC128" s="80"/>
      <c r="AD128" s="80"/>
      <c r="AE128" s="80"/>
      <c r="AF128" s="80"/>
      <c r="AG128" s="80"/>
      <c r="AH128" s="80"/>
      <c r="AI128" s="59"/>
      <c r="AJ128" s="47"/>
      <c r="AK128" s="47"/>
      <c r="AL128" s="47"/>
      <c r="AM128" s="47"/>
      <c r="AN128" s="47"/>
    </row>
    <row r="129" spans="2:40" ht="46.8" hidden="1">
      <c r="B129" s="53">
        <f t="shared" si="3"/>
        <v>121</v>
      </c>
      <c r="C129" s="53" t="s">
        <v>414</v>
      </c>
      <c r="D129" s="46" t="s">
        <v>415</v>
      </c>
      <c r="E129" s="46" t="s">
        <v>513</v>
      </c>
      <c r="F129" s="46" t="s">
        <v>520</v>
      </c>
      <c r="G129" s="46"/>
      <c r="H129" s="46" t="s">
        <v>521</v>
      </c>
      <c r="I129" s="57" t="s">
        <v>850</v>
      </c>
      <c r="J129" s="57" t="s">
        <v>851</v>
      </c>
      <c r="K129" s="46" t="s">
        <v>522</v>
      </c>
      <c r="L129" s="54"/>
      <c r="M129" s="54"/>
      <c r="N129" s="55"/>
      <c r="O129" s="56"/>
      <c r="P129" s="56"/>
      <c r="Q129" s="56"/>
      <c r="R129" s="56"/>
      <c r="S129" s="47"/>
      <c r="T129" s="47"/>
      <c r="U129" s="47"/>
      <c r="V129" s="47"/>
      <c r="W129" s="47"/>
      <c r="X129" s="47"/>
      <c r="Y129" s="46"/>
      <c r="Z129" s="46"/>
      <c r="AA129" s="46"/>
      <c r="AB129" s="47"/>
      <c r="AC129" s="47"/>
      <c r="AD129" s="47"/>
      <c r="AE129" s="47"/>
      <c r="AF129" s="47"/>
      <c r="AG129" s="47"/>
      <c r="AH129" s="47"/>
      <c r="AI129" s="47"/>
      <c r="AJ129" s="47"/>
      <c r="AK129" s="47"/>
      <c r="AL129" s="47"/>
      <c r="AM129" s="47"/>
      <c r="AN129" s="47"/>
    </row>
    <row r="130" spans="2:40" ht="46.8" hidden="1">
      <c r="B130" s="53">
        <f t="shared" si="3"/>
        <v>122</v>
      </c>
      <c r="C130" s="53" t="s">
        <v>414</v>
      </c>
      <c r="D130" s="46" t="s">
        <v>523</v>
      </c>
      <c r="E130" s="46" t="s">
        <v>524</v>
      </c>
      <c r="F130" s="46" t="s">
        <v>525</v>
      </c>
      <c r="G130" s="46"/>
      <c r="H130" s="46" t="s">
        <v>526</v>
      </c>
      <c r="I130" s="57" t="s">
        <v>856</v>
      </c>
      <c r="J130" s="57" t="s">
        <v>857</v>
      </c>
      <c r="K130" s="46" t="s">
        <v>527</v>
      </c>
      <c r="L130" s="54"/>
      <c r="M130" s="54"/>
      <c r="N130" s="55"/>
      <c r="O130" s="56"/>
      <c r="P130" s="56"/>
      <c r="Q130" s="56"/>
      <c r="R130" s="56"/>
      <c r="S130" s="47"/>
      <c r="T130" s="47"/>
      <c r="U130" s="47"/>
      <c r="V130" s="47"/>
      <c r="W130" s="47"/>
      <c r="X130" s="47"/>
      <c r="Y130" s="46"/>
      <c r="Z130" s="46"/>
      <c r="AA130" s="46"/>
      <c r="AB130" s="47"/>
      <c r="AC130" s="47"/>
      <c r="AD130" s="47"/>
      <c r="AE130" s="47"/>
      <c r="AF130" s="47"/>
      <c r="AG130" s="47"/>
      <c r="AH130" s="47"/>
      <c r="AI130" s="47"/>
      <c r="AJ130" s="47"/>
      <c r="AK130" s="47"/>
      <c r="AL130" s="47"/>
      <c r="AM130" s="47"/>
      <c r="AN130" s="47"/>
    </row>
    <row r="131" spans="2:40" ht="109.2" hidden="1">
      <c r="B131" s="53">
        <f t="shared" si="3"/>
        <v>123</v>
      </c>
      <c r="C131" s="53" t="s">
        <v>414</v>
      </c>
      <c r="D131" s="46" t="s">
        <v>523</v>
      </c>
      <c r="E131" s="46" t="s">
        <v>524</v>
      </c>
      <c r="F131" s="46" t="s">
        <v>528</v>
      </c>
      <c r="G131" s="46"/>
      <c r="H131" s="46" t="s">
        <v>529</v>
      </c>
      <c r="I131" s="57" t="s">
        <v>858</v>
      </c>
      <c r="J131" s="57" t="s">
        <v>859</v>
      </c>
      <c r="K131" s="46" t="s">
        <v>530</v>
      </c>
      <c r="L131" s="54"/>
      <c r="M131" s="54"/>
      <c r="N131" s="55"/>
      <c r="O131" s="56"/>
      <c r="P131" s="56"/>
      <c r="Q131" s="56"/>
      <c r="R131" s="56"/>
      <c r="S131" s="47"/>
      <c r="T131" s="47"/>
      <c r="U131" s="47"/>
      <c r="V131" s="47"/>
      <c r="W131" s="47"/>
      <c r="X131" s="47"/>
      <c r="Y131" s="46"/>
      <c r="Z131" s="46"/>
      <c r="AA131" s="46"/>
      <c r="AB131" s="47"/>
      <c r="AC131" s="47"/>
      <c r="AD131" s="47"/>
      <c r="AE131" s="47"/>
      <c r="AF131" s="47"/>
      <c r="AG131" s="47"/>
      <c r="AH131" s="47"/>
      <c r="AI131" s="47"/>
      <c r="AJ131" s="47"/>
      <c r="AK131" s="47"/>
      <c r="AL131" s="47"/>
      <c r="AM131" s="47"/>
      <c r="AN131" s="47"/>
    </row>
    <row r="132" spans="2:40" ht="31.2" hidden="1">
      <c r="B132" s="53">
        <f t="shared" ref="B132:B163" si="4">B131+1</f>
        <v>124</v>
      </c>
      <c r="C132" s="53" t="s">
        <v>414</v>
      </c>
      <c r="D132" s="46" t="s">
        <v>523</v>
      </c>
      <c r="E132" s="46" t="s">
        <v>524</v>
      </c>
      <c r="F132" s="46" t="s">
        <v>531</v>
      </c>
      <c r="G132" s="46"/>
      <c r="H132" s="46" t="s">
        <v>47</v>
      </c>
      <c r="I132" s="57" t="s">
        <v>860</v>
      </c>
      <c r="J132" s="57" t="s">
        <v>861</v>
      </c>
      <c r="K132" s="46" t="s">
        <v>532</v>
      </c>
      <c r="L132" s="54"/>
      <c r="M132" s="54"/>
      <c r="N132" s="55"/>
      <c r="O132" s="56"/>
      <c r="P132" s="56"/>
      <c r="Q132" s="56"/>
      <c r="R132" s="56"/>
      <c r="S132" s="47"/>
      <c r="T132" s="47"/>
      <c r="U132" s="47"/>
      <c r="V132" s="47"/>
      <c r="W132" s="47"/>
      <c r="X132" s="47"/>
      <c r="Y132" s="46"/>
      <c r="Z132" s="46"/>
      <c r="AA132" s="46"/>
      <c r="AB132" s="47"/>
      <c r="AC132" s="47"/>
      <c r="AD132" s="47"/>
      <c r="AE132" s="47"/>
      <c r="AF132" s="47"/>
      <c r="AG132" s="47"/>
      <c r="AH132" s="47"/>
      <c r="AI132" s="47"/>
      <c r="AJ132" s="47"/>
      <c r="AK132" s="47"/>
      <c r="AL132" s="47"/>
      <c r="AM132" s="47"/>
      <c r="AN132" s="47"/>
    </row>
    <row r="133" spans="2:40" ht="31.2" hidden="1">
      <c r="B133" s="53">
        <f t="shared" si="4"/>
        <v>125</v>
      </c>
      <c r="C133" s="53" t="s">
        <v>414</v>
      </c>
      <c r="D133" s="46" t="s">
        <v>523</v>
      </c>
      <c r="E133" s="46" t="s">
        <v>524</v>
      </c>
      <c r="F133" s="46" t="s">
        <v>533</v>
      </c>
      <c r="G133" s="46"/>
      <c r="H133" s="46" t="s">
        <v>47</v>
      </c>
      <c r="I133" s="57" t="s">
        <v>860</v>
      </c>
      <c r="J133" s="57" t="s">
        <v>861</v>
      </c>
      <c r="K133" s="46" t="s">
        <v>534</v>
      </c>
      <c r="L133" s="54"/>
      <c r="M133" s="54"/>
      <c r="N133" s="55"/>
      <c r="O133" s="56"/>
      <c r="P133" s="56"/>
      <c r="Q133" s="56"/>
      <c r="R133" s="56"/>
      <c r="S133" s="47"/>
      <c r="T133" s="47"/>
      <c r="U133" s="47"/>
      <c r="V133" s="47"/>
      <c r="W133" s="47"/>
      <c r="X133" s="47"/>
      <c r="Y133" s="46"/>
      <c r="Z133" s="46"/>
      <c r="AA133" s="46"/>
      <c r="AB133" s="47"/>
      <c r="AC133" s="47"/>
      <c r="AD133" s="47"/>
      <c r="AE133" s="47"/>
      <c r="AF133" s="47"/>
      <c r="AG133" s="47"/>
      <c r="AH133" s="47"/>
      <c r="AI133" s="47"/>
      <c r="AJ133" s="47"/>
      <c r="AK133" s="47"/>
      <c r="AL133" s="47"/>
      <c r="AM133" s="47"/>
      <c r="AN133" s="47"/>
    </row>
    <row r="134" spans="2:40" ht="46.8" hidden="1">
      <c r="B134" s="53">
        <f t="shared" si="4"/>
        <v>126</v>
      </c>
      <c r="C134" s="53" t="s">
        <v>414</v>
      </c>
      <c r="D134" s="46" t="s">
        <v>523</v>
      </c>
      <c r="E134" s="46" t="s">
        <v>524</v>
      </c>
      <c r="F134" s="46" t="s">
        <v>535</v>
      </c>
      <c r="G134" s="46"/>
      <c r="H134" s="46" t="s">
        <v>47</v>
      </c>
      <c r="I134" s="57" t="s">
        <v>860</v>
      </c>
      <c r="J134" s="57" t="s">
        <v>861</v>
      </c>
      <c r="K134" s="46" t="s">
        <v>536</v>
      </c>
      <c r="L134" s="54"/>
      <c r="M134" s="54"/>
      <c r="N134" s="55"/>
      <c r="O134" s="56"/>
      <c r="P134" s="56"/>
      <c r="Q134" s="56"/>
      <c r="R134" s="56"/>
      <c r="S134" s="47"/>
      <c r="T134" s="47"/>
      <c r="U134" s="47"/>
      <c r="V134" s="47"/>
      <c r="W134" s="47"/>
      <c r="X134" s="47"/>
      <c r="Y134" s="46"/>
      <c r="Z134" s="46"/>
      <c r="AA134" s="46"/>
      <c r="AB134" s="47"/>
      <c r="AC134" s="47"/>
      <c r="AD134" s="47"/>
      <c r="AE134" s="47"/>
      <c r="AF134" s="47"/>
      <c r="AG134" s="47"/>
      <c r="AH134" s="47"/>
      <c r="AI134" s="47"/>
      <c r="AJ134" s="47"/>
      <c r="AK134" s="47"/>
      <c r="AL134" s="47"/>
      <c r="AM134" s="47"/>
      <c r="AN134" s="47"/>
    </row>
    <row r="135" spans="2:40" ht="78" hidden="1">
      <c r="B135" s="53">
        <f t="shared" si="4"/>
        <v>127</v>
      </c>
      <c r="C135" s="53" t="s">
        <v>414</v>
      </c>
      <c r="D135" s="46" t="s">
        <v>523</v>
      </c>
      <c r="E135" s="46" t="s">
        <v>537</v>
      </c>
      <c r="F135" s="46" t="s">
        <v>538</v>
      </c>
      <c r="G135" s="46"/>
      <c r="H135" s="46" t="s">
        <v>539</v>
      </c>
      <c r="I135" s="57" t="s">
        <v>862</v>
      </c>
      <c r="J135" s="57" t="s">
        <v>863</v>
      </c>
      <c r="K135" s="46" t="s">
        <v>540</v>
      </c>
      <c r="L135" s="54"/>
      <c r="M135" s="54"/>
      <c r="N135" s="55"/>
      <c r="O135" s="56"/>
      <c r="P135" s="56"/>
      <c r="Q135" s="56"/>
      <c r="R135" s="56"/>
      <c r="S135" s="47"/>
      <c r="T135" s="47"/>
      <c r="U135" s="47"/>
      <c r="V135" s="47"/>
      <c r="W135" s="47"/>
      <c r="X135" s="47"/>
      <c r="Y135" s="46"/>
      <c r="Z135" s="46"/>
      <c r="AA135" s="46"/>
      <c r="AB135" s="47"/>
      <c r="AC135" s="47"/>
      <c r="AD135" s="47"/>
      <c r="AE135" s="47"/>
      <c r="AF135" s="47"/>
      <c r="AG135" s="47"/>
      <c r="AH135" s="47"/>
      <c r="AI135" s="47"/>
      <c r="AJ135" s="47"/>
      <c r="AK135" s="47"/>
      <c r="AL135" s="47"/>
      <c r="AM135" s="47"/>
      <c r="AN135" s="47"/>
    </row>
    <row r="136" spans="2:40" ht="78" hidden="1">
      <c r="B136" s="53">
        <f t="shared" si="4"/>
        <v>128</v>
      </c>
      <c r="C136" s="53" t="s">
        <v>414</v>
      </c>
      <c r="D136" s="46" t="s">
        <v>523</v>
      </c>
      <c r="E136" s="46" t="s">
        <v>537</v>
      </c>
      <c r="F136" s="46" t="s">
        <v>541</v>
      </c>
      <c r="G136" s="46"/>
      <c r="H136" s="46" t="s">
        <v>542</v>
      </c>
      <c r="I136" s="57" t="s">
        <v>864</v>
      </c>
      <c r="J136" s="57" t="s">
        <v>865</v>
      </c>
      <c r="K136" s="46" t="s">
        <v>543</v>
      </c>
      <c r="L136" s="54"/>
      <c r="M136" s="54"/>
      <c r="N136" s="55"/>
      <c r="O136" s="56"/>
      <c r="P136" s="56"/>
      <c r="Q136" s="56"/>
      <c r="R136" s="56"/>
      <c r="S136" s="47"/>
      <c r="T136" s="47"/>
      <c r="U136" s="47"/>
      <c r="V136" s="47"/>
      <c r="W136" s="47"/>
      <c r="X136" s="47"/>
      <c r="Y136" s="46"/>
      <c r="Z136" s="46"/>
      <c r="AA136" s="46"/>
      <c r="AB136" s="47"/>
      <c r="AC136" s="47"/>
      <c r="AD136" s="47"/>
      <c r="AE136" s="47"/>
      <c r="AF136" s="47"/>
      <c r="AG136" s="47"/>
      <c r="AH136" s="47"/>
      <c r="AI136" s="47"/>
      <c r="AJ136" s="47"/>
      <c r="AK136" s="47"/>
      <c r="AL136" s="47"/>
      <c r="AM136" s="47"/>
      <c r="AN136" s="47"/>
    </row>
    <row r="137" spans="2:40" ht="78" hidden="1">
      <c r="B137" s="53">
        <f t="shared" si="4"/>
        <v>129</v>
      </c>
      <c r="C137" s="53" t="s">
        <v>414</v>
      </c>
      <c r="D137" s="46" t="s">
        <v>523</v>
      </c>
      <c r="E137" s="46" t="s">
        <v>544</v>
      </c>
      <c r="F137" s="46" t="s">
        <v>545</v>
      </c>
      <c r="G137" s="46"/>
      <c r="H137" s="46" t="s">
        <v>546</v>
      </c>
      <c r="I137" s="57" t="s">
        <v>866</v>
      </c>
      <c r="J137" s="57" t="s">
        <v>867</v>
      </c>
      <c r="K137" s="46" t="s">
        <v>547</v>
      </c>
      <c r="L137" s="54"/>
      <c r="M137" s="54"/>
      <c r="N137" s="55"/>
      <c r="O137" s="56"/>
      <c r="P137" s="56"/>
      <c r="Q137" s="56"/>
      <c r="R137" s="56"/>
      <c r="S137" s="47"/>
      <c r="T137" s="47"/>
      <c r="U137" s="47"/>
      <c r="V137" s="47"/>
      <c r="W137" s="47"/>
      <c r="X137" s="47"/>
      <c r="Y137" s="46"/>
      <c r="Z137" s="46"/>
      <c r="AA137" s="46"/>
      <c r="AB137" s="47"/>
      <c r="AC137" s="47"/>
      <c r="AD137" s="47"/>
      <c r="AE137" s="47"/>
      <c r="AF137" s="47"/>
      <c r="AG137" s="47"/>
      <c r="AH137" s="47"/>
      <c r="AI137" s="47"/>
      <c r="AJ137" s="47"/>
      <c r="AK137" s="47"/>
      <c r="AL137" s="47"/>
      <c r="AM137" s="47"/>
      <c r="AN137" s="47"/>
    </row>
    <row r="138" spans="2:40" ht="46.8" hidden="1">
      <c r="B138" s="53">
        <f t="shared" si="4"/>
        <v>130</v>
      </c>
      <c r="C138" s="53" t="s">
        <v>414</v>
      </c>
      <c r="D138" s="46" t="s">
        <v>523</v>
      </c>
      <c r="E138" s="46" t="s">
        <v>544</v>
      </c>
      <c r="F138" s="46" t="s">
        <v>548</v>
      </c>
      <c r="G138" s="46"/>
      <c r="H138" s="46" t="s">
        <v>549</v>
      </c>
      <c r="I138" s="57" t="s">
        <v>866</v>
      </c>
      <c r="J138" s="57" t="s">
        <v>867</v>
      </c>
      <c r="K138" s="46" t="s">
        <v>550</v>
      </c>
      <c r="L138" s="54"/>
      <c r="M138" s="54"/>
      <c r="N138" s="55"/>
      <c r="O138" s="56"/>
      <c r="P138" s="56"/>
      <c r="Q138" s="56"/>
      <c r="R138" s="56"/>
      <c r="S138" s="47"/>
      <c r="T138" s="47"/>
      <c r="U138" s="47"/>
      <c r="V138" s="47"/>
      <c r="W138" s="47"/>
      <c r="X138" s="47"/>
      <c r="Y138" s="46"/>
      <c r="Z138" s="46"/>
      <c r="AA138" s="46"/>
      <c r="AB138" s="47"/>
      <c r="AC138" s="47"/>
      <c r="AD138" s="47"/>
      <c r="AE138" s="47"/>
      <c r="AF138" s="47"/>
      <c r="AG138" s="47"/>
      <c r="AH138" s="47"/>
      <c r="AI138" s="47"/>
      <c r="AJ138" s="47"/>
      <c r="AK138" s="47"/>
      <c r="AL138" s="47"/>
      <c r="AM138" s="47"/>
      <c r="AN138" s="47"/>
    </row>
    <row r="139" spans="2:40" ht="46.8" hidden="1">
      <c r="B139" s="53">
        <f t="shared" si="4"/>
        <v>131</v>
      </c>
      <c r="C139" s="53" t="s">
        <v>414</v>
      </c>
      <c r="D139" s="46" t="s">
        <v>523</v>
      </c>
      <c r="E139" s="46" t="s">
        <v>544</v>
      </c>
      <c r="F139" s="46" t="s">
        <v>551</v>
      </c>
      <c r="G139" s="46"/>
      <c r="H139" s="46" t="s">
        <v>47</v>
      </c>
      <c r="I139" s="57" t="s">
        <v>866</v>
      </c>
      <c r="J139" s="57" t="s">
        <v>867</v>
      </c>
      <c r="K139" s="46" t="s">
        <v>552</v>
      </c>
      <c r="L139" s="54"/>
      <c r="M139" s="54"/>
      <c r="N139" s="55"/>
      <c r="O139" s="56"/>
      <c r="P139" s="56"/>
      <c r="Q139" s="56"/>
      <c r="R139" s="56"/>
      <c r="S139" s="47"/>
      <c r="T139" s="47"/>
      <c r="U139" s="47"/>
      <c r="V139" s="47"/>
      <c r="W139" s="47"/>
      <c r="X139" s="47"/>
      <c r="Y139" s="46"/>
      <c r="Z139" s="46"/>
      <c r="AA139" s="46"/>
      <c r="AB139" s="47"/>
      <c r="AC139" s="47"/>
      <c r="AD139" s="47"/>
      <c r="AE139" s="47"/>
      <c r="AF139" s="47"/>
      <c r="AG139" s="47"/>
      <c r="AH139" s="47"/>
      <c r="AI139" s="47"/>
      <c r="AJ139" s="47"/>
      <c r="AK139" s="47"/>
      <c r="AL139" s="47"/>
      <c r="AM139" s="47"/>
      <c r="AN139" s="47"/>
    </row>
    <row r="140" spans="2:40" ht="63" hidden="1">
      <c r="B140" s="53">
        <f t="shared" si="4"/>
        <v>132</v>
      </c>
      <c r="C140" s="53" t="s">
        <v>414</v>
      </c>
      <c r="D140" s="46" t="s">
        <v>523</v>
      </c>
      <c r="E140" s="46" t="s">
        <v>544</v>
      </c>
      <c r="F140" s="46" t="s">
        <v>553</v>
      </c>
      <c r="G140" s="46"/>
      <c r="H140" s="46" t="s">
        <v>554</v>
      </c>
      <c r="I140" s="57" t="s">
        <v>898</v>
      </c>
      <c r="J140" s="57" t="s">
        <v>899</v>
      </c>
      <c r="K140" s="46" t="s">
        <v>555</v>
      </c>
      <c r="L140" s="54"/>
      <c r="M140" s="54"/>
      <c r="N140" s="55"/>
      <c r="O140" s="56"/>
      <c r="P140" s="56"/>
      <c r="Q140" s="56"/>
      <c r="R140" s="56"/>
      <c r="S140" s="47"/>
      <c r="T140" s="47"/>
      <c r="U140" s="47"/>
      <c r="V140" s="47"/>
      <c r="W140" s="47"/>
      <c r="X140" s="47"/>
      <c r="Y140" s="46"/>
      <c r="Z140" s="46"/>
      <c r="AA140" s="46"/>
      <c r="AB140" s="47"/>
      <c r="AC140" s="47"/>
      <c r="AD140" s="47"/>
      <c r="AE140" s="47"/>
      <c r="AF140" s="47"/>
      <c r="AG140" s="47"/>
      <c r="AH140" s="47"/>
      <c r="AI140" s="47"/>
      <c r="AJ140" s="47"/>
      <c r="AK140" s="47"/>
      <c r="AL140" s="47"/>
      <c r="AM140" s="47"/>
      <c r="AN140" s="47"/>
    </row>
    <row r="141" spans="2:40" ht="62.4" hidden="1">
      <c r="B141" s="53">
        <f t="shared" si="4"/>
        <v>133</v>
      </c>
      <c r="C141" s="53" t="s">
        <v>414</v>
      </c>
      <c r="D141" s="46" t="s">
        <v>556</v>
      </c>
      <c r="E141" s="46" t="s">
        <v>557</v>
      </c>
      <c r="F141" s="46"/>
      <c r="G141" s="46"/>
      <c r="H141" s="46" t="s">
        <v>558</v>
      </c>
      <c r="I141" s="57" t="s">
        <v>868</v>
      </c>
      <c r="J141" s="57" t="s">
        <v>869</v>
      </c>
      <c r="K141" s="46" t="s">
        <v>559</v>
      </c>
      <c r="L141" s="54"/>
      <c r="M141" s="54"/>
      <c r="N141" s="55"/>
      <c r="O141" s="56"/>
      <c r="P141" s="56"/>
      <c r="Q141" s="56"/>
      <c r="R141" s="56"/>
      <c r="S141" s="47"/>
      <c r="T141" s="47"/>
      <c r="U141" s="47"/>
      <c r="V141" s="47"/>
      <c r="W141" s="47"/>
      <c r="X141" s="47"/>
      <c r="Y141" s="46"/>
      <c r="Z141" s="46"/>
      <c r="AA141" s="46"/>
      <c r="AB141" s="47"/>
      <c r="AC141" s="47"/>
      <c r="AD141" s="47"/>
      <c r="AE141" s="47"/>
      <c r="AF141" s="47"/>
      <c r="AG141" s="47"/>
      <c r="AH141" s="47"/>
      <c r="AI141" s="47"/>
      <c r="AJ141" s="47"/>
      <c r="AK141" s="47"/>
      <c r="AL141" s="47"/>
      <c r="AM141" s="47"/>
      <c r="AN141" s="47"/>
    </row>
    <row r="142" spans="2:40" ht="46.8" hidden="1">
      <c r="B142" s="53">
        <f t="shared" si="4"/>
        <v>134</v>
      </c>
      <c r="C142" s="53" t="s">
        <v>414</v>
      </c>
      <c r="D142" s="46" t="s">
        <v>556</v>
      </c>
      <c r="E142" s="46" t="s">
        <v>560</v>
      </c>
      <c r="F142" s="46" t="s">
        <v>561</v>
      </c>
      <c r="G142" s="46"/>
      <c r="H142" s="46" t="s">
        <v>562</v>
      </c>
      <c r="I142" s="57" t="s">
        <v>868</v>
      </c>
      <c r="J142" s="57" t="s">
        <v>869</v>
      </c>
      <c r="K142" s="46" t="s">
        <v>563</v>
      </c>
      <c r="L142" s="54"/>
      <c r="M142" s="54"/>
      <c r="N142" s="55"/>
      <c r="O142" s="56"/>
      <c r="P142" s="56"/>
      <c r="Q142" s="56"/>
      <c r="R142" s="56"/>
      <c r="S142" s="47"/>
      <c r="T142" s="47"/>
      <c r="U142" s="47"/>
      <c r="V142" s="47"/>
      <c r="W142" s="47"/>
      <c r="X142" s="47"/>
      <c r="Y142" s="46"/>
      <c r="Z142" s="46"/>
      <c r="AA142" s="46"/>
      <c r="AB142" s="47"/>
      <c r="AC142" s="47"/>
      <c r="AD142" s="47"/>
      <c r="AE142" s="47"/>
      <c r="AF142" s="47"/>
      <c r="AG142" s="47"/>
      <c r="AH142" s="47"/>
      <c r="AI142" s="47"/>
      <c r="AJ142" s="47"/>
      <c r="AK142" s="47"/>
      <c r="AL142" s="47"/>
      <c r="AM142" s="47"/>
      <c r="AN142" s="47"/>
    </row>
    <row r="143" spans="2:40" ht="46.8" hidden="1">
      <c r="B143" s="53">
        <f t="shared" si="4"/>
        <v>135</v>
      </c>
      <c r="C143" s="53" t="s">
        <v>414</v>
      </c>
      <c r="D143" s="46" t="s">
        <v>556</v>
      </c>
      <c r="E143" s="46" t="s">
        <v>560</v>
      </c>
      <c r="F143" s="46" t="s">
        <v>564</v>
      </c>
      <c r="G143" s="46"/>
      <c r="H143" s="46" t="s">
        <v>47</v>
      </c>
      <c r="I143" s="57" t="s">
        <v>868</v>
      </c>
      <c r="J143" s="57" t="s">
        <v>869</v>
      </c>
      <c r="K143" s="46" t="s">
        <v>565</v>
      </c>
      <c r="L143" s="54"/>
      <c r="M143" s="54"/>
      <c r="N143" s="55"/>
      <c r="O143" s="56"/>
      <c r="P143" s="56"/>
      <c r="Q143" s="56"/>
      <c r="R143" s="56"/>
      <c r="S143" s="47"/>
      <c r="T143" s="47"/>
      <c r="U143" s="47"/>
      <c r="V143" s="47"/>
      <c r="W143" s="47"/>
      <c r="X143" s="47"/>
      <c r="Y143" s="46"/>
      <c r="Z143" s="46"/>
      <c r="AA143" s="46"/>
      <c r="AB143" s="47"/>
      <c r="AC143" s="47"/>
      <c r="AD143" s="47"/>
      <c r="AE143" s="47"/>
      <c r="AF143" s="47"/>
      <c r="AG143" s="47"/>
      <c r="AH143" s="47"/>
      <c r="AI143" s="47"/>
      <c r="AJ143" s="47"/>
      <c r="AK143" s="47"/>
      <c r="AL143" s="47"/>
      <c r="AM143" s="47"/>
      <c r="AN143" s="47"/>
    </row>
    <row r="144" spans="2:40" ht="31.2" hidden="1">
      <c r="B144" s="53">
        <f t="shared" si="4"/>
        <v>136</v>
      </c>
      <c r="C144" s="53" t="s">
        <v>414</v>
      </c>
      <c r="D144" s="46" t="s">
        <v>556</v>
      </c>
      <c r="E144" s="46" t="s">
        <v>560</v>
      </c>
      <c r="F144" s="46" t="s">
        <v>566</v>
      </c>
      <c r="G144" s="46"/>
      <c r="H144" s="46" t="s">
        <v>567</v>
      </c>
      <c r="I144" s="57" t="s">
        <v>868</v>
      </c>
      <c r="J144" s="57" t="s">
        <v>869</v>
      </c>
      <c r="K144" s="46" t="s">
        <v>568</v>
      </c>
      <c r="L144" s="54"/>
      <c r="M144" s="54"/>
      <c r="N144" s="55"/>
      <c r="O144" s="56"/>
      <c r="P144" s="56"/>
      <c r="Q144" s="56"/>
      <c r="R144" s="56"/>
      <c r="S144" s="47"/>
      <c r="T144" s="47"/>
      <c r="U144" s="47"/>
      <c r="V144" s="47"/>
      <c r="W144" s="47"/>
      <c r="X144" s="47"/>
      <c r="Y144" s="46"/>
      <c r="Z144" s="46"/>
      <c r="AA144" s="46"/>
      <c r="AB144" s="47"/>
      <c r="AC144" s="47"/>
      <c r="AD144" s="47"/>
      <c r="AE144" s="47"/>
      <c r="AF144" s="47"/>
      <c r="AG144" s="47"/>
      <c r="AH144" s="47"/>
      <c r="AI144" s="47"/>
      <c r="AJ144" s="47"/>
      <c r="AK144" s="47"/>
      <c r="AL144" s="47"/>
      <c r="AM144" s="47"/>
      <c r="AN144" s="47"/>
    </row>
    <row r="145" spans="2:40" ht="46.8" hidden="1">
      <c r="B145" s="53">
        <f t="shared" si="4"/>
        <v>137</v>
      </c>
      <c r="C145" s="53" t="s">
        <v>414</v>
      </c>
      <c r="D145" s="46" t="s">
        <v>556</v>
      </c>
      <c r="E145" s="46" t="s">
        <v>560</v>
      </c>
      <c r="F145" s="46" t="s">
        <v>569</v>
      </c>
      <c r="G145" s="46"/>
      <c r="H145" s="46" t="s">
        <v>570</v>
      </c>
      <c r="I145" s="57" t="s">
        <v>868</v>
      </c>
      <c r="J145" s="57" t="s">
        <v>869</v>
      </c>
      <c r="K145" s="46" t="s">
        <v>571</v>
      </c>
      <c r="L145" s="54"/>
      <c r="M145" s="54"/>
      <c r="N145" s="55"/>
      <c r="O145" s="56"/>
      <c r="P145" s="56"/>
      <c r="Q145" s="56"/>
      <c r="R145" s="56"/>
      <c r="S145" s="47"/>
      <c r="T145" s="47"/>
      <c r="U145" s="47"/>
      <c r="V145" s="47"/>
      <c r="W145" s="47"/>
      <c r="X145" s="47"/>
      <c r="Y145" s="46"/>
      <c r="Z145" s="46"/>
      <c r="AA145" s="46"/>
      <c r="AB145" s="47"/>
      <c r="AC145" s="47"/>
      <c r="AD145" s="47"/>
      <c r="AE145" s="47"/>
      <c r="AF145" s="47"/>
      <c r="AG145" s="47"/>
      <c r="AH145" s="47"/>
      <c r="AI145" s="47"/>
      <c r="AJ145" s="47"/>
      <c r="AK145" s="47"/>
      <c r="AL145" s="47"/>
      <c r="AM145" s="47"/>
      <c r="AN145" s="47"/>
    </row>
    <row r="146" spans="2:40" ht="63" hidden="1">
      <c r="B146" s="53">
        <f t="shared" si="4"/>
        <v>138</v>
      </c>
      <c r="C146" s="53" t="s">
        <v>414</v>
      </c>
      <c r="D146" s="46" t="s">
        <v>556</v>
      </c>
      <c r="E146" s="46" t="s">
        <v>560</v>
      </c>
      <c r="F146" s="46" t="s">
        <v>572</v>
      </c>
      <c r="G146" s="46"/>
      <c r="H146" s="46" t="s">
        <v>573</v>
      </c>
      <c r="I146" s="57" t="s">
        <v>868</v>
      </c>
      <c r="J146" s="57" t="s">
        <v>869</v>
      </c>
      <c r="K146" s="46" t="s">
        <v>574</v>
      </c>
      <c r="L146" s="54"/>
      <c r="M146" s="54"/>
      <c r="N146" s="55"/>
      <c r="O146" s="56"/>
      <c r="P146" s="56"/>
      <c r="Q146" s="56"/>
      <c r="R146" s="56"/>
      <c r="S146" s="47"/>
      <c r="T146" s="47"/>
      <c r="U146" s="47"/>
      <c r="V146" s="47"/>
      <c r="W146" s="47"/>
      <c r="X146" s="47"/>
      <c r="Y146" s="46"/>
      <c r="Z146" s="46"/>
      <c r="AA146" s="46"/>
      <c r="AB146" s="47"/>
      <c r="AC146" s="47"/>
      <c r="AD146" s="47"/>
      <c r="AE146" s="47"/>
      <c r="AF146" s="47"/>
      <c r="AG146" s="47"/>
      <c r="AH146" s="47"/>
      <c r="AI146" s="47"/>
      <c r="AJ146" s="47"/>
      <c r="AK146" s="47"/>
      <c r="AL146" s="47"/>
      <c r="AM146" s="47"/>
      <c r="AN146" s="47"/>
    </row>
    <row r="147" spans="2:40" ht="62.4" hidden="1">
      <c r="B147" s="53">
        <f t="shared" si="4"/>
        <v>139</v>
      </c>
      <c r="C147" s="53" t="s">
        <v>414</v>
      </c>
      <c r="D147" s="46" t="s">
        <v>556</v>
      </c>
      <c r="E147" s="46" t="s">
        <v>560</v>
      </c>
      <c r="F147" s="46" t="s">
        <v>575</v>
      </c>
      <c r="G147" s="46"/>
      <c r="H147" s="46" t="s">
        <v>47</v>
      </c>
      <c r="I147" s="57" t="s">
        <v>868</v>
      </c>
      <c r="J147" s="57" t="s">
        <v>869</v>
      </c>
      <c r="K147" s="46" t="s">
        <v>576</v>
      </c>
      <c r="L147" s="54"/>
      <c r="M147" s="54"/>
      <c r="N147" s="55"/>
      <c r="O147" s="56"/>
      <c r="P147" s="56"/>
      <c r="Q147" s="56"/>
      <c r="R147" s="56"/>
      <c r="S147" s="47"/>
      <c r="T147" s="47"/>
      <c r="U147" s="47"/>
      <c r="V147" s="47"/>
      <c r="W147" s="47"/>
      <c r="X147" s="47"/>
      <c r="Y147" s="46"/>
      <c r="Z147" s="46"/>
      <c r="AA147" s="46"/>
      <c r="AB147" s="47"/>
      <c r="AC147" s="47"/>
      <c r="AD147" s="47"/>
      <c r="AE147" s="47"/>
      <c r="AF147" s="47"/>
      <c r="AG147" s="47"/>
      <c r="AH147" s="47"/>
      <c r="AI147" s="47"/>
      <c r="AJ147" s="47"/>
      <c r="AK147" s="47"/>
      <c r="AL147" s="47"/>
      <c r="AM147" s="47"/>
      <c r="AN147" s="47"/>
    </row>
    <row r="148" spans="2:40" ht="62.4" hidden="1">
      <c r="B148" s="53">
        <f t="shared" si="4"/>
        <v>140</v>
      </c>
      <c r="C148" s="53" t="s">
        <v>414</v>
      </c>
      <c r="D148" s="46" t="s">
        <v>556</v>
      </c>
      <c r="E148" s="46" t="s">
        <v>560</v>
      </c>
      <c r="F148" s="46" t="s">
        <v>577</v>
      </c>
      <c r="G148" s="46"/>
      <c r="H148" s="46" t="s">
        <v>47</v>
      </c>
      <c r="I148" s="57" t="s">
        <v>868</v>
      </c>
      <c r="J148" s="57" t="s">
        <v>869</v>
      </c>
      <c r="K148" s="46" t="s">
        <v>578</v>
      </c>
      <c r="L148" s="54"/>
      <c r="M148" s="54"/>
      <c r="N148" s="55"/>
      <c r="O148" s="56"/>
      <c r="P148" s="56"/>
      <c r="Q148" s="56"/>
      <c r="R148" s="56"/>
      <c r="S148" s="47"/>
      <c r="T148" s="47"/>
      <c r="U148" s="47"/>
      <c r="V148" s="47"/>
      <c r="W148" s="47"/>
      <c r="X148" s="47"/>
      <c r="Y148" s="46"/>
      <c r="Z148" s="46"/>
      <c r="AA148" s="46"/>
      <c r="AB148" s="47"/>
      <c r="AC148" s="47"/>
      <c r="AD148" s="47"/>
      <c r="AE148" s="47"/>
      <c r="AF148" s="47"/>
      <c r="AG148" s="47"/>
      <c r="AH148" s="47"/>
      <c r="AI148" s="47"/>
      <c r="AJ148" s="47"/>
      <c r="AK148" s="47"/>
      <c r="AL148" s="47"/>
      <c r="AM148" s="47"/>
      <c r="AN148" s="47"/>
    </row>
    <row r="149" spans="2:40" ht="46.8" hidden="1">
      <c r="B149" s="53">
        <f t="shared" si="4"/>
        <v>141</v>
      </c>
      <c r="C149" s="53" t="s">
        <v>414</v>
      </c>
      <c r="D149" s="46" t="s">
        <v>556</v>
      </c>
      <c r="E149" s="46" t="s">
        <v>579</v>
      </c>
      <c r="F149" s="46"/>
      <c r="G149" s="46"/>
      <c r="H149" s="46" t="s">
        <v>47</v>
      </c>
      <c r="I149" s="57" t="s">
        <v>868</v>
      </c>
      <c r="J149" s="57" t="s">
        <v>869</v>
      </c>
      <c r="K149" s="46" t="s">
        <v>580</v>
      </c>
      <c r="L149" s="54"/>
      <c r="M149" s="54"/>
      <c r="N149" s="55"/>
      <c r="O149" s="56"/>
      <c r="P149" s="56"/>
      <c r="Q149" s="56"/>
      <c r="R149" s="56"/>
      <c r="S149" s="47"/>
      <c r="T149" s="47"/>
      <c r="U149" s="47"/>
      <c r="V149" s="47"/>
      <c r="W149" s="47"/>
      <c r="X149" s="47"/>
      <c r="Y149" s="46"/>
      <c r="Z149" s="46"/>
      <c r="AA149" s="46"/>
      <c r="AB149" s="47"/>
      <c r="AC149" s="47"/>
      <c r="AD149" s="47"/>
      <c r="AE149" s="47"/>
      <c r="AF149" s="47"/>
      <c r="AG149" s="47"/>
      <c r="AH149" s="47"/>
      <c r="AI149" s="47"/>
      <c r="AJ149" s="47"/>
      <c r="AK149" s="47"/>
      <c r="AL149" s="47"/>
      <c r="AM149" s="47"/>
      <c r="AN149" s="47"/>
    </row>
    <row r="150" spans="2:40" ht="62.4" hidden="1">
      <c r="B150" s="53">
        <f t="shared" si="4"/>
        <v>142</v>
      </c>
      <c r="C150" s="53" t="s">
        <v>414</v>
      </c>
      <c r="D150" s="46" t="s">
        <v>581</v>
      </c>
      <c r="E150" s="46" t="s">
        <v>582</v>
      </c>
      <c r="F150" s="46"/>
      <c r="G150" s="46"/>
      <c r="H150" s="46" t="s">
        <v>583</v>
      </c>
      <c r="I150" s="57" t="s">
        <v>870</v>
      </c>
      <c r="J150" s="57" t="s">
        <v>871</v>
      </c>
      <c r="K150" s="46" t="s">
        <v>584</v>
      </c>
      <c r="L150" s="54"/>
      <c r="M150" s="54"/>
      <c r="N150" s="55"/>
      <c r="O150" s="56"/>
      <c r="P150" s="56"/>
      <c r="Q150" s="56"/>
      <c r="R150" s="56"/>
      <c r="S150" s="47"/>
      <c r="T150" s="47"/>
      <c r="U150" s="47"/>
      <c r="V150" s="47"/>
      <c r="W150" s="47"/>
      <c r="X150" s="47"/>
      <c r="Y150" s="46"/>
      <c r="Z150" s="46"/>
      <c r="AA150" s="46"/>
      <c r="AB150" s="47"/>
      <c r="AC150" s="47"/>
      <c r="AD150" s="47"/>
      <c r="AE150" s="47"/>
      <c r="AF150" s="47"/>
      <c r="AG150" s="47"/>
      <c r="AH150" s="47"/>
      <c r="AI150" s="47"/>
      <c r="AJ150" s="47"/>
      <c r="AK150" s="47"/>
      <c r="AL150" s="47"/>
      <c r="AM150" s="47"/>
      <c r="AN150" s="47"/>
    </row>
    <row r="151" spans="2:40" ht="46.8" hidden="1">
      <c r="B151" s="53">
        <f t="shared" si="4"/>
        <v>143</v>
      </c>
      <c r="C151" s="53" t="s">
        <v>414</v>
      </c>
      <c r="D151" s="46" t="s">
        <v>581</v>
      </c>
      <c r="E151" s="46" t="s">
        <v>585</v>
      </c>
      <c r="F151" s="46" t="s">
        <v>586</v>
      </c>
      <c r="G151" s="46"/>
      <c r="H151" s="46" t="s">
        <v>47</v>
      </c>
      <c r="I151" s="57" t="s">
        <v>870</v>
      </c>
      <c r="J151" s="57" t="s">
        <v>871</v>
      </c>
      <c r="K151" s="46" t="s">
        <v>587</v>
      </c>
      <c r="L151" s="54"/>
      <c r="M151" s="54"/>
      <c r="N151" s="55"/>
      <c r="O151" s="56"/>
      <c r="P151" s="56"/>
      <c r="Q151" s="56"/>
      <c r="R151" s="56"/>
      <c r="S151" s="47"/>
      <c r="T151" s="47"/>
      <c r="U151" s="47"/>
      <c r="V151" s="47"/>
      <c r="W151" s="47"/>
      <c r="X151" s="47"/>
      <c r="Y151" s="46"/>
      <c r="Z151" s="46"/>
      <c r="AA151" s="46"/>
      <c r="AB151" s="47"/>
      <c r="AC151" s="47"/>
      <c r="AD151" s="47"/>
      <c r="AE151" s="47"/>
      <c r="AF151" s="47"/>
      <c r="AG151" s="47"/>
      <c r="AH151" s="47"/>
      <c r="AI151" s="47"/>
      <c r="AJ151" s="47"/>
      <c r="AK151" s="47"/>
      <c r="AL151" s="47"/>
      <c r="AM151" s="47"/>
      <c r="AN151" s="47"/>
    </row>
    <row r="152" spans="2:40" ht="31.2" hidden="1">
      <c r="B152" s="53">
        <f t="shared" si="4"/>
        <v>144</v>
      </c>
      <c r="C152" s="53" t="s">
        <v>414</v>
      </c>
      <c r="D152" s="46" t="s">
        <v>581</v>
      </c>
      <c r="E152" s="46" t="s">
        <v>585</v>
      </c>
      <c r="F152" s="46" t="s">
        <v>588</v>
      </c>
      <c r="G152" s="46"/>
      <c r="H152" s="46" t="s">
        <v>47</v>
      </c>
      <c r="I152" s="57" t="s">
        <v>870</v>
      </c>
      <c r="J152" s="57" t="s">
        <v>871</v>
      </c>
      <c r="K152" s="46" t="s">
        <v>589</v>
      </c>
      <c r="L152" s="54"/>
      <c r="M152" s="54"/>
      <c r="N152" s="55"/>
      <c r="O152" s="56"/>
      <c r="P152" s="56"/>
      <c r="Q152" s="56"/>
      <c r="R152" s="56"/>
      <c r="S152" s="47"/>
      <c r="T152" s="47"/>
      <c r="U152" s="47"/>
      <c r="V152" s="47"/>
      <c r="W152" s="47"/>
      <c r="X152" s="47"/>
      <c r="Y152" s="46"/>
      <c r="Z152" s="46"/>
      <c r="AA152" s="46"/>
      <c r="AB152" s="47"/>
      <c r="AC152" s="47"/>
      <c r="AD152" s="47"/>
      <c r="AE152" s="47"/>
      <c r="AF152" s="47"/>
      <c r="AG152" s="47"/>
      <c r="AH152" s="47"/>
      <c r="AI152" s="47"/>
      <c r="AJ152" s="47"/>
      <c r="AK152" s="47"/>
      <c r="AL152" s="47"/>
      <c r="AM152" s="47"/>
      <c r="AN152" s="47"/>
    </row>
    <row r="153" spans="2:40" ht="46.8" hidden="1">
      <c r="B153" s="53">
        <f t="shared" si="4"/>
        <v>145</v>
      </c>
      <c r="C153" s="53" t="s">
        <v>414</v>
      </c>
      <c r="D153" s="46" t="s">
        <v>581</v>
      </c>
      <c r="E153" s="46" t="s">
        <v>585</v>
      </c>
      <c r="F153" s="46" t="s">
        <v>590</v>
      </c>
      <c r="G153" s="46"/>
      <c r="H153" s="46" t="s">
        <v>47</v>
      </c>
      <c r="I153" s="57" t="s">
        <v>870</v>
      </c>
      <c r="J153" s="57" t="s">
        <v>871</v>
      </c>
      <c r="K153" s="46" t="s">
        <v>591</v>
      </c>
      <c r="L153" s="54"/>
      <c r="M153" s="54"/>
      <c r="N153" s="55"/>
      <c r="O153" s="56"/>
      <c r="P153" s="56"/>
      <c r="Q153" s="56"/>
      <c r="R153" s="56"/>
      <c r="S153" s="47"/>
      <c r="T153" s="47"/>
      <c r="U153" s="47"/>
      <c r="V153" s="47"/>
      <c r="W153" s="47"/>
      <c r="X153" s="47"/>
      <c r="Y153" s="46"/>
      <c r="Z153" s="46"/>
      <c r="AA153" s="46"/>
      <c r="AB153" s="47"/>
      <c r="AC153" s="47"/>
      <c r="AD153" s="47"/>
      <c r="AE153" s="47"/>
      <c r="AF153" s="47"/>
      <c r="AG153" s="47"/>
      <c r="AH153" s="47"/>
      <c r="AI153" s="47"/>
      <c r="AJ153" s="47"/>
      <c r="AK153" s="47"/>
      <c r="AL153" s="47"/>
      <c r="AM153" s="47"/>
      <c r="AN153" s="47"/>
    </row>
    <row r="154" spans="2:40" ht="31.2" hidden="1">
      <c r="B154" s="53">
        <f t="shared" si="4"/>
        <v>146</v>
      </c>
      <c r="C154" s="53" t="s">
        <v>414</v>
      </c>
      <c r="D154" s="46" t="s">
        <v>581</v>
      </c>
      <c r="E154" s="46" t="s">
        <v>585</v>
      </c>
      <c r="F154" s="46" t="s">
        <v>592</v>
      </c>
      <c r="G154" s="46"/>
      <c r="H154" s="46" t="s">
        <v>47</v>
      </c>
      <c r="I154" s="57" t="s">
        <v>870</v>
      </c>
      <c r="J154" s="57" t="s">
        <v>871</v>
      </c>
      <c r="K154" s="46" t="s">
        <v>593</v>
      </c>
      <c r="L154" s="54"/>
      <c r="M154" s="54"/>
      <c r="N154" s="55"/>
      <c r="O154" s="56"/>
      <c r="P154" s="56"/>
      <c r="Q154" s="56"/>
      <c r="R154" s="56"/>
      <c r="S154" s="47"/>
      <c r="T154" s="47"/>
      <c r="U154" s="47"/>
      <c r="V154" s="47"/>
      <c r="W154" s="47"/>
      <c r="X154" s="47"/>
      <c r="Y154" s="46"/>
      <c r="Z154" s="46"/>
      <c r="AA154" s="46"/>
      <c r="AB154" s="47"/>
      <c r="AC154" s="47"/>
      <c r="AD154" s="47"/>
      <c r="AE154" s="47"/>
      <c r="AF154" s="47"/>
      <c r="AG154" s="47"/>
      <c r="AH154" s="47"/>
      <c r="AI154" s="47"/>
      <c r="AJ154" s="47"/>
      <c r="AK154" s="47"/>
      <c r="AL154" s="47"/>
      <c r="AM154" s="47"/>
      <c r="AN154" s="47"/>
    </row>
    <row r="155" spans="2:40" ht="62.4" hidden="1">
      <c r="B155" s="53">
        <f t="shared" si="4"/>
        <v>147</v>
      </c>
      <c r="C155" s="53" t="s">
        <v>414</v>
      </c>
      <c r="D155" s="46" t="s">
        <v>581</v>
      </c>
      <c r="E155" s="46" t="s">
        <v>585</v>
      </c>
      <c r="F155" s="46" t="s">
        <v>594</v>
      </c>
      <c r="G155" s="46"/>
      <c r="H155" s="46" t="s">
        <v>595</v>
      </c>
      <c r="I155" s="57" t="s">
        <v>870</v>
      </c>
      <c r="J155" s="57" t="s">
        <v>871</v>
      </c>
      <c r="K155" s="46" t="s">
        <v>596</v>
      </c>
      <c r="L155" s="54"/>
      <c r="M155" s="54"/>
      <c r="N155" s="55"/>
      <c r="O155" s="56"/>
      <c r="P155" s="56"/>
      <c r="Q155" s="56"/>
      <c r="R155" s="56"/>
      <c r="S155" s="47"/>
      <c r="T155" s="47"/>
      <c r="U155" s="47"/>
      <c r="V155" s="47"/>
      <c r="W155" s="47"/>
      <c r="X155" s="47"/>
      <c r="Y155" s="46"/>
      <c r="Z155" s="46"/>
      <c r="AA155" s="46"/>
      <c r="AB155" s="47"/>
      <c r="AC155" s="47"/>
      <c r="AD155" s="47"/>
      <c r="AE155" s="47"/>
      <c r="AF155" s="47"/>
      <c r="AG155" s="47"/>
      <c r="AH155" s="47"/>
      <c r="AI155" s="47"/>
      <c r="AJ155" s="47"/>
      <c r="AK155" s="47"/>
      <c r="AL155" s="47"/>
      <c r="AM155" s="47"/>
      <c r="AN155" s="47"/>
    </row>
    <row r="156" spans="2:40" ht="78" hidden="1">
      <c r="B156" s="53">
        <f t="shared" si="4"/>
        <v>148</v>
      </c>
      <c r="C156" s="53" t="s">
        <v>414</v>
      </c>
      <c r="D156" s="46" t="s">
        <v>581</v>
      </c>
      <c r="E156" s="46" t="s">
        <v>597</v>
      </c>
      <c r="F156" s="46" t="s">
        <v>598</v>
      </c>
      <c r="G156" s="46"/>
      <c r="H156" s="46" t="s">
        <v>599</v>
      </c>
      <c r="I156" s="57" t="s">
        <v>840</v>
      </c>
      <c r="J156" s="57" t="s">
        <v>872</v>
      </c>
      <c r="K156" s="46" t="s">
        <v>600</v>
      </c>
      <c r="L156" s="54"/>
      <c r="M156" s="54"/>
      <c r="N156" s="55"/>
      <c r="O156" s="56"/>
      <c r="P156" s="56"/>
      <c r="Q156" s="56"/>
      <c r="R156" s="56"/>
      <c r="S156" s="47"/>
      <c r="T156" s="47"/>
      <c r="U156" s="47"/>
      <c r="V156" s="47"/>
      <c r="W156" s="47"/>
      <c r="X156" s="47"/>
      <c r="Y156" s="46"/>
      <c r="Z156" s="46"/>
      <c r="AA156" s="46"/>
      <c r="AB156" s="47"/>
      <c r="AC156" s="47"/>
      <c r="AD156" s="47"/>
      <c r="AE156" s="47"/>
      <c r="AF156" s="47"/>
      <c r="AG156" s="47"/>
      <c r="AH156" s="47"/>
      <c r="AI156" s="47"/>
      <c r="AJ156" s="47"/>
      <c r="AK156" s="47"/>
      <c r="AL156" s="47"/>
      <c r="AM156" s="47"/>
      <c r="AN156" s="47"/>
    </row>
    <row r="157" spans="2:40" ht="46.8" hidden="1">
      <c r="B157" s="53">
        <f t="shared" si="4"/>
        <v>149</v>
      </c>
      <c r="C157" s="53" t="s">
        <v>414</v>
      </c>
      <c r="D157" s="46" t="s">
        <v>581</v>
      </c>
      <c r="E157" s="46" t="s">
        <v>597</v>
      </c>
      <c r="F157" s="46" t="s">
        <v>601</v>
      </c>
      <c r="G157" s="46"/>
      <c r="H157" s="46" t="s">
        <v>602</v>
      </c>
      <c r="I157" s="57" t="s">
        <v>840</v>
      </c>
      <c r="J157" s="57" t="s">
        <v>872</v>
      </c>
      <c r="K157" s="46" t="s">
        <v>603</v>
      </c>
      <c r="L157" s="54"/>
      <c r="M157" s="54"/>
      <c r="N157" s="55"/>
      <c r="O157" s="56"/>
      <c r="P157" s="56"/>
      <c r="Q157" s="56"/>
      <c r="R157" s="56"/>
      <c r="S157" s="47"/>
      <c r="T157" s="47"/>
      <c r="U157" s="47"/>
      <c r="V157" s="47"/>
      <c r="W157" s="47"/>
      <c r="X157" s="47"/>
      <c r="Y157" s="46"/>
      <c r="Z157" s="46"/>
      <c r="AA157" s="46"/>
      <c r="AB157" s="47"/>
      <c r="AC157" s="47"/>
      <c r="AD157" s="47"/>
      <c r="AE157" s="47"/>
      <c r="AF157" s="47"/>
      <c r="AG157" s="47"/>
      <c r="AH157" s="47"/>
      <c r="AI157" s="47"/>
      <c r="AJ157" s="47"/>
      <c r="AK157" s="47"/>
      <c r="AL157" s="47"/>
      <c r="AM157" s="47"/>
      <c r="AN157" s="47"/>
    </row>
    <row r="158" spans="2:40" ht="62.4" hidden="1">
      <c r="B158" s="53">
        <f t="shared" si="4"/>
        <v>150</v>
      </c>
      <c r="C158" s="53" t="s">
        <v>414</v>
      </c>
      <c r="D158" s="46" t="s">
        <v>581</v>
      </c>
      <c r="E158" s="46" t="s">
        <v>604</v>
      </c>
      <c r="F158" s="46" t="s">
        <v>605</v>
      </c>
      <c r="G158" s="46"/>
      <c r="H158" s="46" t="s">
        <v>606</v>
      </c>
      <c r="I158" s="57" t="s">
        <v>870</v>
      </c>
      <c r="J158" s="57" t="s">
        <v>871</v>
      </c>
      <c r="K158" s="46" t="s">
        <v>607</v>
      </c>
      <c r="L158" s="54"/>
      <c r="M158" s="54"/>
      <c r="N158" s="55"/>
      <c r="O158" s="56"/>
      <c r="P158" s="56"/>
      <c r="Q158" s="56"/>
      <c r="R158" s="56"/>
      <c r="S158" s="47"/>
      <c r="T158" s="47"/>
      <c r="U158" s="47"/>
      <c r="V158" s="47"/>
      <c r="W158" s="47"/>
      <c r="X158" s="47"/>
      <c r="Y158" s="46"/>
      <c r="Z158" s="46"/>
      <c r="AA158" s="46"/>
      <c r="AB158" s="47"/>
      <c r="AC158" s="47"/>
      <c r="AD158" s="47"/>
      <c r="AE158" s="47"/>
      <c r="AF158" s="47"/>
      <c r="AG158" s="47"/>
      <c r="AH158" s="47"/>
      <c r="AI158" s="47"/>
      <c r="AJ158" s="47"/>
      <c r="AK158" s="47"/>
      <c r="AL158" s="47"/>
      <c r="AM158" s="47"/>
      <c r="AN158" s="47"/>
    </row>
    <row r="159" spans="2:40" ht="31.2" hidden="1">
      <c r="B159" s="53">
        <f t="shared" si="4"/>
        <v>151</v>
      </c>
      <c r="C159" s="53" t="s">
        <v>414</v>
      </c>
      <c r="D159" s="46" t="s">
        <v>581</v>
      </c>
      <c r="E159" s="46" t="s">
        <v>604</v>
      </c>
      <c r="F159" s="46" t="s">
        <v>608</v>
      </c>
      <c r="G159" s="46"/>
      <c r="H159" s="46" t="s">
        <v>47</v>
      </c>
      <c r="I159" s="57" t="s">
        <v>870</v>
      </c>
      <c r="J159" s="57" t="s">
        <v>871</v>
      </c>
      <c r="K159" s="46" t="s">
        <v>609</v>
      </c>
      <c r="L159" s="54"/>
      <c r="M159" s="54"/>
      <c r="N159" s="55"/>
      <c r="O159" s="56"/>
      <c r="P159" s="56"/>
      <c r="Q159" s="56"/>
      <c r="R159" s="56"/>
      <c r="S159" s="47"/>
      <c r="T159" s="47"/>
      <c r="U159" s="47"/>
      <c r="V159" s="47"/>
      <c r="W159" s="47"/>
      <c r="X159" s="47"/>
      <c r="Y159" s="46"/>
      <c r="Z159" s="46"/>
      <c r="AA159" s="46"/>
      <c r="AB159" s="47"/>
      <c r="AC159" s="47"/>
      <c r="AD159" s="47"/>
      <c r="AE159" s="47"/>
      <c r="AF159" s="47"/>
      <c r="AG159" s="47"/>
      <c r="AH159" s="47"/>
      <c r="AI159" s="47"/>
      <c r="AJ159" s="47"/>
      <c r="AK159" s="47"/>
      <c r="AL159" s="47"/>
      <c r="AM159" s="47"/>
      <c r="AN159" s="47"/>
    </row>
    <row r="160" spans="2:40" ht="46.8" hidden="1">
      <c r="B160" s="53">
        <f t="shared" si="4"/>
        <v>152</v>
      </c>
      <c r="C160" s="53" t="s">
        <v>414</v>
      </c>
      <c r="D160" s="46" t="s">
        <v>581</v>
      </c>
      <c r="E160" s="46" t="s">
        <v>610</v>
      </c>
      <c r="F160" s="46" t="s">
        <v>611</v>
      </c>
      <c r="G160" s="46"/>
      <c r="H160" s="46" t="s">
        <v>612</v>
      </c>
      <c r="I160" s="57" t="s">
        <v>870</v>
      </c>
      <c r="J160" s="57" t="s">
        <v>871</v>
      </c>
      <c r="K160" s="46" t="s">
        <v>613</v>
      </c>
      <c r="L160" s="54"/>
      <c r="M160" s="54"/>
      <c r="N160" s="55"/>
      <c r="O160" s="56"/>
      <c r="P160" s="56"/>
      <c r="Q160" s="56"/>
      <c r="R160" s="56"/>
      <c r="S160" s="47"/>
      <c r="T160" s="47"/>
      <c r="U160" s="47"/>
      <c r="V160" s="47"/>
      <c r="W160" s="47"/>
      <c r="X160" s="47"/>
      <c r="Y160" s="46"/>
      <c r="Z160" s="46"/>
      <c r="AA160" s="46"/>
      <c r="AB160" s="47"/>
      <c r="AC160" s="47"/>
      <c r="AD160" s="47"/>
      <c r="AE160" s="47"/>
      <c r="AF160" s="47"/>
      <c r="AG160" s="47"/>
      <c r="AH160" s="47"/>
      <c r="AI160" s="47"/>
      <c r="AJ160" s="47"/>
      <c r="AK160" s="47"/>
      <c r="AL160" s="47"/>
      <c r="AM160" s="47"/>
      <c r="AN160" s="47"/>
    </row>
    <row r="161" spans="2:40" ht="46.8" hidden="1">
      <c r="B161" s="53">
        <f t="shared" si="4"/>
        <v>153</v>
      </c>
      <c r="C161" s="53" t="s">
        <v>414</v>
      </c>
      <c r="D161" s="46" t="s">
        <v>581</v>
      </c>
      <c r="E161" s="46" t="s">
        <v>610</v>
      </c>
      <c r="F161" s="46" t="s">
        <v>614</v>
      </c>
      <c r="G161" s="46"/>
      <c r="H161" s="46" t="s">
        <v>615</v>
      </c>
      <c r="I161" s="57" t="s">
        <v>870</v>
      </c>
      <c r="J161" s="57" t="s">
        <v>871</v>
      </c>
      <c r="K161" s="46" t="s">
        <v>616</v>
      </c>
      <c r="L161" s="54"/>
      <c r="M161" s="54"/>
      <c r="N161" s="55"/>
      <c r="O161" s="56"/>
      <c r="P161" s="56"/>
      <c r="Q161" s="56"/>
      <c r="R161" s="56"/>
      <c r="S161" s="47"/>
      <c r="T161" s="47"/>
      <c r="U161" s="47"/>
      <c r="V161" s="47"/>
      <c r="W161" s="47"/>
      <c r="X161" s="47"/>
      <c r="Y161" s="46"/>
      <c r="Z161" s="46"/>
      <c r="AA161" s="46"/>
      <c r="AB161" s="47"/>
      <c r="AC161" s="47"/>
      <c r="AD161" s="47"/>
      <c r="AE161" s="47"/>
      <c r="AF161" s="47"/>
      <c r="AG161" s="47"/>
      <c r="AH161" s="47"/>
      <c r="AI161" s="47"/>
      <c r="AJ161" s="47"/>
      <c r="AK161" s="47"/>
      <c r="AL161" s="47"/>
      <c r="AM161" s="47"/>
      <c r="AN161" s="47"/>
    </row>
    <row r="162" spans="2:40" ht="46.8" hidden="1">
      <c r="B162" s="53">
        <f t="shared" si="4"/>
        <v>154</v>
      </c>
      <c r="C162" s="53" t="s">
        <v>414</v>
      </c>
      <c r="D162" s="46" t="s">
        <v>581</v>
      </c>
      <c r="E162" s="46" t="s">
        <v>610</v>
      </c>
      <c r="F162" s="46" t="s">
        <v>617</v>
      </c>
      <c r="G162" s="46"/>
      <c r="H162" s="46" t="s">
        <v>618</v>
      </c>
      <c r="I162" s="57" t="s">
        <v>870</v>
      </c>
      <c r="J162" s="57" t="s">
        <v>871</v>
      </c>
      <c r="K162" s="46" t="s">
        <v>619</v>
      </c>
      <c r="L162" s="54"/>
      <c r="M162" s="54"/>
      <c r="N162" s="55"/>
      <c r="O162" s="56"/>
      <c r="P162" s="56"/>
      <c r="Q162" s="56"/>
      <c r="R162" s="56"/>
      <c r="S162" s="47"/>
      <c r="T162" s="47"/>
      <c r="U162" s="47"/>
      <c r="V162" s="47"/>
      <c r="W162" s="47"/>
      <c r="X162" s="47"/>
      <c r="Y162" s="46"/>
      <c r="Z162" s="46"/>
      <c r="AA162" s="46"/>
      <c r="AB162" s="47"/>
      <c r="AC162" s="47"/>
      <c r="AD162" s="47"/>
      <c r="AE162" s="47"/>
      <c r="AF162" s="47"/>
      <c r="AG162" s="47"/>
      <c r="AH162" s="47"/>
      <c r="AI162" s="47"/>
      <c r="AJ162" s="47"/>
      <c r="AK162" s="47"/>
      <c r="AL162" s="47"/>
      <c r="AM162" s="47"/>
      <c r="AN162" s="47"/>
    </row>
    <row r="163" spans="2:40" ht="46.8" hidden="1">
      <c r="B163" s="53">
        <f t="shared" si="4"/>
        <v>155</v>
      </c>
      <c r="C163" s="53" t="s">
        <v>414</v>
      </c>
      <c r="D163" s="46" t="s">
        <v>581</v>
      </c>
      <c r="E163" s="46" t="s">
        <v>610</v>
      </c>
      <c r="F163" s="46" t="s">
        <v>620</v>
      </c>
      <c r="G163" s="46"/>
      <c r="H163" s="46" t="s">
        <v>621</v>
      </c>
      <c r="I163" s="57" t="s">
        <v>870</v>
      </c>
      <c r="J163" s="57" t="s">
        <v>871</v>
      </c>
      <c r="K163" s="46" t="s">
        <v>622</v>
      </c>
      <c r="L163" s="54"/>
      <c r="M163" s="54"/>
      <c r="N163" s="55"/>
      <c r="O163" s="56"/>
      <c r="P163" s="56"/>
      <c r="Q163" s="56"/>
      <c r="R163" s="56"/>
      <c r="S163" s="47"/>
      <c r="T163" s="47"/>
      <c r="U163" s="47"/>
      <c r="V163" s="47"/>
      <c r="W163" s="47"/>
      <c r="X163" s="47"/>
      <c r="Y163" s="46"/>
      <c r="Z163" s="46"/>
      <c r="AA163" s="46"/>
      <c r="AB163" s="47"/>
      <c r="AC163" s="47"/>
      <c r="AD163" s="47"/>
      <c r="AE163" s="47"/>
      <c r="AF163" s="47"/>
      <c r="AG163" s="47"/>
      <c r="AH163" s="47"/>
      <c r="AI163" s="47"/>
      <c r="AJ163" s="47"/>
      <c r="AK163" s="47"/>
      <c r="AL163" s="47"/>
      <c r="AM163" s="47"/>
      <c r="AN163" s="47"/>
    </row>
    <row r="164" spans="2:40" ht="249.6" hidden="1">
      <c r="B164" s="53">
        <f t="shared" ref="B164:B176" si="5">B163+1</f>
        <v>156</v>
      </c>
      <c r="C164" s="53" t="s">
        <v>623</v>
      </c>
      <c r="D164" s="46" t="s">
        <v>624</v>
      </c>
      <c r="E164" s="46" t="s">
        <v>625</v>
      </c>
      <c r="F164" s="46"/>
      <c r="G164" s="46"/>
      <c r="H164" s="46" t="s">
        <v>626</v>
      </c>
      <c r="I164" s="57" t="s">
        <v>873</v>
      </c>
      <c r="J164" s="57" t="s">
        <v>874</v>
      </c>
      <c r="K164" s="46" t="s">
        <v>627</v>
      </c>
      <c r="L164" s="54"/>
      <c r="M164" s="54"/>
      <c r="N164" s="55"/>
      <c r="O164" s="56"/>
      <c r="P164" s="56"/>
      <c r="Q164" s="56"/>
      <c r="R164" s="56"/>
      <c r="S164" s="47"/>
      <c r="T164" s="46"/>
      <c r="U164" s="47"/>
      <c r="V164" s="47"/>
      <c r="W164" s="47"/>
      <c r="X164" s="47"/>
      <c r="Y164" s="46"/>
      <c r="Z164" s="46" t="s">
        <v>806</v>
      </c>
      <c r="AA164" s="46" t="s">
        <v>805</v>
      </c>
      <c r="AB164" s="89" t="s">
        <v>807</v>
      </c>
      <c r="AC164" s="89"/>
      <c r="AD164" s="89"/>
      <c r="AE164" s="89"/>
      <c r="AF164" s="89"/>
      <c r="AG164" s="47"/>
      <c r="AH164" s="47" t="s">
        <v>818</v>
      </c>
      <c r="AI164" s="47"/>
      <c r="AJ164" s="47"/>
      <c r="AK164" s="47"/>
      <c r="AL164" s="47"/>
      <c r="AM164" s="47"/>
      <c r="AN164" s="47"/>
    </row>
    <row r="165" spans="2:40" ht="46.8" hidden="1">
      <c r="B165" s="53">
        <f t="shared" si="5"/>
        <v>157</v>
      </c>
      <c r="C165" s="53" t="s">
        <v>623</v>
      </c>
      <c r="D165" s="46" t="s">
        <v>624</v>
      </c>
      <c r="E165" s="46" t="s">
        <v>628</v>
      </c>
      <c r="F165" s="46" t="s">
        <v>629</v>
      </c>
      <c r="G165" s="46"/>
      <c r="H165" s="46" t="s">
        <v>630</v>
      </c>
      <c r="I165" s="57" t="s">
        <v>873</v>
      </c>
      <c r="J165" s="57" t="s">
        <v>874</v>
      </c>
      <c r="K165" s="46" t="s">
        <v>631</v>
      </c>
      <c r="L165" s="54"/>
      <c r="M165" s="54"/>
      <c r="N165" s="55"/>
      <c r="O165" s="56"/>
      <c r="P165" s="56"/>
      <c r="Q165" s="56"/>
      <c r="R165" s="56"/>
      <c r="S165" s="47"/>
      <c r="T165" s="46"/>
      <c r="U165" s="47"/>
      <c r="V165" s="47"/>
      <c r="W165" s="47"/>
      <c r="X165" s="47"/>
      <c r="Y165" s="46"/>
      <c r="Z165" s="46"/>
      <c r="AA165" s="46"/>
      <c r="AB165" s="89"/>
      <c r="AC165" s="89"/>
      <c r="AD165" s="89"/>
      <c r="AE165" s="89"/>
      <c r="AF165" s="89"/>
      <c r="AG165" s="47"/>
      <c r="AH165" s="47"/>
      <c r="AI165" s="47"/>
      <c r="AJ165" s="47"/>
      <c r="AK165" s="47"/>
      <c r="AL165" s="47"/>
      <c r="AM165" s="47"/>
      <c r="AN165" s="47"/>
    </row>
    <row r="166" spans="2:40" ht="46.8" hidden="1">
      <c r="B166" s="53">
        <f t="shared" si="5"/>
        <v>158</v>
      </c>
      <c r="C166" s="53" t="s">
        <v>623</v>
      </c>
      <c r="D166" s="46" t="s">
        <v>624</v>
      </c>
      <c r="E166" s="46" t="s">
        <v>628</v>
      </c>
      <c r="F166" s="46" t="s">
        <v>632</v>
      </c>
      <c r="G166" s="46"/>
      <c r="H166" s="46" t="s">
        <v>47</v>
      </c>
      <c r="I166" s="57" t="s">
        <v>873</v>
      </c>
      <c r="J166" s="57" t="s">
        <v>874</v>
      </c>
      <c r="K166" s="46" t="s">
        <v>633</v>
      </c>
      <c r="L166" s="54"/>
      <c r="M166" s="54"/>
      <c r="N166" s="55"/>
      <c r="O166" s="56"/>
      <c r="P166" s="56"/>
      <c r="Q166" s="56"/>
      <c r="R166" s="56"/>
      <c r="S166" s="47"/>
      <c r="T166" s="46"/>
      <c r="U166" s="47"/>
      <c r="V166" s="47"/>
      <c r="W166" s="47"/>
      <c r="X166" s="47"/>
      <c r="Y166" s="46"/>
      <c r="Z166" s="46"/>
      <c r="AA166" s="46"/>
      <c r="AB166" s="47"/>
      <c r="AC166" s="47"/>
      <c r="AD166" s="47"/>
      <c r="AE166" s="47"/>
      <c r="AF166" s="47"/>
      <c r="AG166" s="47"/>
      <c r="AH166" s="47"/>
      <c r="AI166" s="47"/>
      <c r="AJ166" s="47"/>
      <c r="AK166" s="47"/>
      <c r="AL166" s="47"/>
      <c r="AM166" s="47"/>
      <c r="AN166" s="47"/>
    </row>
    <row r="167" spans="2:40" ht="296.39999999999998" hidden="1">
      <c r="B167" s="53">
        <f t="shared" si="5"/>
        <v>159</v>
      </c>
      <c r="C167" s="53" t="s">
        <v>623</v>
      </c>
      <c r="D167" s="46" t="s">
        <v>624</v>
      </c>
      <c r="E167" s="46" t="s">
        <v>628</v>
      </c>
      <c r="F167" s="46" t="s">
        <v>634</v>
      </c>
      <c r="G167" s="46"/>
      <c r="H167" s="46" t="s">
        <v>635</v>
      </c>
      <c r="I167" s="57" t="s">
        <v>873</v>
      </c>
      <c r="J167" s="57" t="s">
        <v>874</v>
      </c>
      <c r="K167" s="46" t="s">
        <v>636</v>
      </c>
      <c r="L167" s="54"/>
      <c r="M167" s="54"/>
      <c r="N167" s="55"/>
      <c r="O167" s="56"/>
      <c r="P167" s="56"/>
      <c r="Q167" s="56"/>
      <c r="R167" s="56"/>
      <c r="S167" s="47"/>
      <c r="T167" s="46"/>
      <c r="U167" s="47"/>
      <c r="V167" s="47"/>
      <c r="W167" s="47"/>
      <c r="X167" s="47"/>
      <c r="Y167" s="46"/>
      <c r="Z167" s="46" t="s">
        <v>794</v>
      </c>
      <c r="AA167" s="46" t="s">
        <v>793</v>
      </c>
      <c r="AB167" s="50" t="s">
        <v>799</v>
      </c>
      <c r="AC167" s="86"/>
      <c r="AD167" s="47"/>
      <c r="AE167" s="86" t="s">
        <v>802</v>
      </c>
      <c r="AF167" s="47"/>
      <c r="AG167" s="47"/>
      <c r="AH167" s="47"/>
      <c r="AI167" s="47"/>
      <c r="AJ167" s="47"/>
      <c r="AK167" s="47"/>
      <c r="AL167" s="47"/>
      <c r="AM167" s="47"/>
      <c r="AN167" s="47"/>
    </row>
    <row r="168" spans="2:40" ht="312" hidden="1">
      <c r="B168" s="53">
        <f t="shared" si="5"/>
        <v>160</v>
      </c>
      <c r="C168" s="53" t="s">
        <v>623</v>
      </c>
      <c r="D168" s="46" t="s">
        <v>624</v>
      </c>
      <c r="E168" s="46" t="s">
        <v>628</v>
      </c>
      <c r="F168" s="46" t="s">
        <v>637</v>
      </c>
      <c r="G168" s="46"/>
      <c r="H168" s="46" t="s">
        <v>638</v>
      </c>
      <c r="I168" s="57" t="s">
        <v>873</v>
      </c>
      <c r="J168" s="57" t="s">
        <v>874</v>
      </c>
      <c r="K168" s="46" t="s">
        <v>639</v>
      </c>
      <c r="L168" s="54"/>
      <c r="M168" s="54"/>
      <c r="N168" s="55"/>
      <c r="O168" s="56"/>
      <c r="P168" s="56"/>
      <c r="Q168" s="56"/>
      <c r="R168" s="56"/>
      <c r="S168" s="47"/>
      <c r="T168" s="46"/>
      <c r="U168" s="47"/>
      <c r="V168" s="47"/>
      <c r="W168" s="47"/>
      <c r="X168" s="47"/>
      <c r="Y168" s="46" t="s">
        <v>790</v>
      </c>
      <c r="Z168" s="46" t="s">
        <v>811</v>
      </c>
      <c r="AA168" s="46" t="s">
        <v>812</v>
      </c>
      <c r="AB168" s="47"/>
      <c r="AC168" s="47"/>
      <c r="AD168" s="47"/>
      <c r="AE168" s="47"/>
      <c r="AF168" s="47"/>
      <c r="AG168" s="47"/>
      <c r="AH168" s="47"/>
      <c r="AI168" s="47"/>
      <c r="AJ168" s="47"/>
      <c r="AK168" s="47"/>
      <c r="AL168" s="47"/>
      <c r="AM168" s="47"/>
      <c r="AN168" s="47"/>
    </row>
    <row r="169" spans="2:40" ht="93.6" hidden="1">
      <c r="B169" s="53">
        <f t="shared" si="5"/>
        <v>161</v>
      </c>
      <c r="C169" s="53" t="s">
        <v>623</v>
      </c>
      <c r="D169" s="46" t="s">
        <v>624</v>
      </c>
      <c r="E169" s="46" t="s">
        <v>628</v>
      </c>
      <c r="F169" s="46" t="s">
        <v>640</v>
      </c>
      <c r="G169" s="46"/>
      <c r="H169" s="46" t="s">
        <v>641</v>
      </c>
      <c r="I169" s="57" t="s">
        <v>873</v>
      </c>
      <c r="J169" s="57" t="s">
        <v>874</v>
      </c>
      <c r="K169" s="46" t="s">
        <v>642</v>
      </c>
      <c r="L169" s="54"/>
      <c r="M169" s="54"/>
      <c r="N169" s="55"/>
      <c r="O169" s="56"/>
      <c r="P169" s="56"/>
      <c r="Q169" s="56"/>
      <c r="R169" s="56"/>
      <c r="S169" s="47"/>
      <c r="T169" s="46"/>
      <c r="U169" s="47"/>
      <c r="V169" s="47"/>
      <c r="W169" s="47"/>
      <c r="X169" s="47"/>
      <c r="Y169" s="46"/>
      <c r="Z169" s="46" t="s">
        <v>810</v>
      </c>
      <c r="AA169" s="46" t="s">
        <v>808</v>
      </c>
      <c r="AB169" s="81" t="s">
        <v>809</v>
      </c>
      <c r="AC169" s="47"/>
      <c r="AD169" s="47"/>
      <c r="AE169" s="86"/>
      <c r="AF169" s="47"/>
      <c r="AG169" s="47"/>
      <c r="AH169" s="86" t="s">
        <v>801</v>
      </c>
      <c r="AI169" s="47"/>
      <c r="AJ169" s="47"/>
      <c r="AK169" s="47"/>
      <c r="AL169" s="47"/>
      <c r="AM169" s="47"/>
      <c r="AN169" s="47"/>
    </row>
    <row r="170" spans="2:40" ht="109.2" hidden="1">
      <c r="B170" s="53">
        <f t="shared" si="5"/>
        <v>162</v>
      </c>
      <c r="C170" s="53" t="s">
        <v>623</v>
      </c>
      <c r="D170" s="46" t="s">
        <v>624</v>
      </c>
      <c r="E170" s="46" t="s">
        <v>628</v>
      </c>
      <c r="F170" s="46" t="s">
        <v>643</v>
      </c>
      <c r="G170" s="46"/>
      <c r="H170" s="46" t="s">
        <v>644</v>
      </c>
      <c r="I170" s="57" t="s">
        <v>873</v>
      </c>
      <c r="J170" s="57" t="s">
        <v>874</v>
      </c>
      <c r="K170" s="46" t="s">
        <v>645</v>
      </c>
      <c r="L170" s="54"/>
      <c r="M170" s="54"/>
      <c r="N170" s="55"/>
      <c r="O170" s="56"/>
      <c r="P170" s="56"/>
      <c r="Q170" s="56"/>
      <c r="R170" s="56"/>
      <c r="S170" s="47"/>
      <c r="T170" s="46"/>
      <c r="U170" s="47"/>
      <c r="V170" s="47"/>
      <c r="W170" s="47"/>
      <c r="X170" s="47"/>
      <c r="Y170" s="46" t="s">
        <v>790</v>
      </c>
      <c r="Z170" s="85" t="s">
        <v>792</v>
      </c>
      <c r="AA170" s="46" t="s">
        <v>791</v>
      </c>
      <c r="AB170" s="87" t="s">
        <v>803</v>
      </c>
      <c r="AC170" s="47"/>
      <c r="AD170" s="47"/>
      <c r="AE170" s="47"/>
      <c r="AF170" s="47"/>
      <c r="AG170" s="47"/>
      <c r="AH170" s="81" t="s">
        <v>819</v>
      </c>
      <c r="AI170" s="47"/>
      <c r="AJ170" s="47"/>
      <c r="AK170" s="47"/>
      <c r="AL170" s="47"/>
      <c r="AM170" s="47"/>
      <c r="AN170" s="47"/>
    </row>
    <row r="171" spans="2:40" ht="62.4" hidden="1">
      <c r="B171" s="53">
        <f t="shared" si="5"/>
        <v>163</v>
      </c>
      <c r="C171" s="53" t="s">
        <v>623</v>
      </c>
      <c r="D171" s="46" t="s">
        <v>624</v>
      </c>
      <c r="E171" s="46" t="s">
        <v>646</v>
      </c>
      <c r="F171" s="46" t="s">
        <v>647</v>
      </c>
      <c r="G171" s="46"/>
      <c r="H171" s="46" t="s">
        <v>648</v>
      </c>
      <c r="I171" s="57" t="s">
        <v>873</v>
      </c>
      <c r="J171" s="57" t="s">
        <v>874</v>
      </c>
      <c r="K171" s="46" t="s">
        <v>649</v>
      </c>
      <c r="L171" s="54"/>
      <c r="M171" s="54"/>
      <c r="N171" s="55"/>
      <c r="O171" s="56"/>
      <c r="P171" s="56"/>
      <c r="Q171" s="56"/>
      <c r="R171" s="56"/>
      <c r="S171" s="47"/>
      <c r="T171" s="46"/>
      <c r="U171" s="47"/>
      <c r="V171" s="47"/>
      <c r="W171" s="47"/>
      <c r="X171" s="47"/>
      <c r="Y171" s="46"/>
      <c r="Z171" s="46"/>
      <c r="AA171" s="46"/>
      <c r="AB171" s="47"/>
      <c r="AC171" s="47"/>
      <c r="AD171" s="47"/>
      <c r="AE171" s="47"/>
      <c r="AF171" s="47"/>
      <c r="AG171" s="47"/>
      <c r="AH171" s="47"/>
      <c r="AI171" s="47"/>
      <c r="AJ171" s="47"/>
      <c r="AK171" s="47"/>
      <c r="AL171" s="47"/>
      <c r="AM171" s="47"/>
      <c r="AN171" s="47"/>
    </row>
    <row r="172" spans="2:40" ht="31.2" hidden="1">
      <c r="B172" s="53">
        <f t="shared" si="5"/>
        <v>164</v>
      </c>
      <c r="C172" s="53" t="s">
        <v>623</v>
      </c>
      <c r="D172" s="46" t="s">
        <v>624</v>
      </c>
      <c r="E172" s="46"/>
      <c r="F172" s="46" t="s">
        <v>650</v>
      </c>
      <c r="G172" s="46"/>
      <c r="H172" s="46" t="s">
        <v>651</v>
      </c>
      <c r="I172" s="57" t="s">
        <v>840</v>
      </c>
      <c r="J172" s="57" t="s">
        <v>872</v>
      </c>
      <c r="K172" s="46" t="s">
        <v>652</v>
      </c>
      <c r="L172" s="54"/>
      <c r="M172" s="54"/>
      <c r="N172" s="55"/>
      <c r="O172" s="56"/>
      <c r="P172" s="56"/>
      <c r="Q172" s="56"/>
      <c r="R172" s="56"/>
      <c r="S172" s="47"/>
      <c r="T172" s="46"/>
      <c r="U172" s="47"/>
      <c r="V172" s="47"/>
      <c r="W172" s="47"/>
      <c r="X172" s="47"/>
      <c r="Y172" s="46"/>
      <c r="Z172" s="46"/>
      <c r="AA172" s="46"/>
      <c r="AB172" s="47"/>
      <c r="AC172" s="47"/>
      <c r="AD172" s="47"/>
      <c r="AE172" s="47"/>
      <c r="AF172" s="47"/>
      <c r="AG172" s="47"/>
      <c r="AH172" s="47"/>
      <c r="AI172" s="47"/>
      <c r="AJ172" s="47"/>
      <c r="AK172" s="47"/>
      <c r="AL172" s="47"/>
      <c r="AM172" s="47"/>
      <c r="AN172" s="47"/>
    </row>
    <row r="173" spans="2:40" ht="124.8" hidden="1">
      <c r="B173" s="53">
        <f t="shared" si="5"/>
        <v>165</v>
      </c>
      <c r="C173" s="53" t="s">
        <v>623</v>
      </c>
      <c r="D173" s="46" t="s">
        <v>624</v>
      </c>
      <c r="E173" s="46" t="s">
        <v>653</v>
      </c>
      <c r="F173" s="46" t="s">
        <v>654</v>
      </c>
      <c r="G173" s="46"/>
      <c r="H173" s="46" t="s">
        <v>655</v>
      </c>
      <c r="I173" s="57" t="s">
        <v>875</v>
      </c>
      <c r="J173" s="57" t="s">
        <v>876</v>
      </c>
      <c r="K173" s="46" t="s">
        <v>656</v>
      </c>
      <c r="L173" s="54"/>
      <c r="M173" s="54"/>
      <c r="N173" s="55"/>
      <c r="O173" s="56"/>
      <c r="P173" s="56"/>
      <c r="Q173" s="56"/>
      <c r="R173" s="56"/>
      <c r="S173" s="47"/>
      <c r="T173" s="46"/>
      <c r="U173" s="47"/>
      <c r="V173" s="47"/>
      <c r="W173" s="47"/>
      <c r="X173" s="47"/>
      <c r="Y173" s="46"/>
      <c r="Z173" s="46" t="s">
        <v>797</v>
      </c>
      <c r="AA173" s="46" t="s">
        <v>798</v>
      </c>
      <c r="AB173" s="81" t="s">
        <v>804</v>
      </c>
      <c r="AC173" s="47"/>
      <c r="AD173" s="47"/>
      <c r="AE173" s="81"/>
      <c r="AF173" s="47"/>
      <c r="AG173" s="47"/>
      <c r="AH173" s="88" t="s">
        <v>820</v>
      </c>
      <c r="AI173" s="47"/>
      <c r="AJ173" s="47"/>
      <c r="AK173" s="47"/>
      <c r="AL173" s="47"/>
      <c r="AM173" s="47"/>
      <c r="AN173" s="47"/>
    </row>
    <row r="174" spans="2:40" ht="265.2" hidden="1">
      <c r="B174" s="53">
        <f t="shared" si="5"/>
        <v>166</v>
      </c>
      <c r="C174" s="53" t="s">
        <v>623</v>
      </c>
      <c r="D174" s="46" t="s">
        <v>624</v>
      </c>
      <c r="E174" s="46" t="s">
        <v>653</v>
      </c>
      <c r="F174" s="46" t="s">
        <v>657</v>
      </c>
      <c r="G174" s="46"/>
      <c r="H174" s="46" t="s">
        <v>658</v>
      </c>
      <c r="I174" s="53" t="s">
        <v>900</v>
      </c>
      <c r="J174" s="53" t="s">
        <v>901</v>
      </c>
      <c r="K174" s="46" t="s">
        <v>659</v>
      </c>
      <c r="L174" s="54"/>
      <c r="M174" s="54"/>
      <c r="N174" s="55"/>
      <c r="O174" s="56"/>
      <c r="P174" s="56"/>
      <c r="Q174" s="56"/>
      <c r="R174" s="56"/>
      <c r="S174" s="47"/>
      <c r="T174" s="46"/>
      <c r="U174" s="47"/>
      <c r="V174" s="47"/>
      <c r="W174" s="47"/>
      <c r="X174" s="47"/>
      <c r="Y174" s="46"/>
      <c r="Z174" s="60" t="s">
        <v>817</v>
      </c>
      <c r="AA174" s="46" t="s">
        <v>816</v>
      </c>
      <c r="AB174" s="88" t="s">
        <v>800</v>
      </c>
      <c r="AC174" s="47"/>
      <c r="AD174" s="47"/>
      <c r="AE174" s="47"/>
      <c r="AF174" s="47"/>
      <c r="AG174" s="47"/>
      <c r="AH174" s="47"/>
      <c r="AI174" s="47"/>
      <c r="AJ174" s="47"/>
      <c r="AK174" s="47"/>
      <c r="AL174" s="47"/>
      <c r="AM174" s="47"/>
      <c r="AN174" s="47"/>
    </row>
    <row r="175" spans="2:40" ht="62.4" hidden="1">
      <c r="B175" s="53">
        <f t="shared" si="5"/>
        <v>167</v>
      </c>
      <c r="C175" s="53" t="s">
        <v>623</v>
      </c>
      <c r="D175" s="46" t="s">
        <v>624</v>
      </c>
      <c r="E175" s="46" t="s">
        <v>653</v>
      </c>
      <c r="F175" s="46" t="s">
        <v>660</v>
      </c>
      <c r="G175" s="46"/>
      <c r="H175" s="46" t="s">
        <v>661</v>
      </c>
      <c r="I175" s="57" t="s">
        <v>873</v>
      </c>
      <c r="J175" s="57" t="s">
        <v>874</v>
      </c>
      <c r="K175" s="46" t="s">
        <v>662</v>
      </c>
      <c r="L175" s="54"/>
      <c r="M175" s="54"/>
      <c r="N175" s="55"/>
      <c r="O175" s="56"/>
      <c r="P175" s="56"/>
      <c r="Q175" s="56"/>
      <c r="R175" s="56"/>
      <c r="S175" s="47"/>
      <c r="T175" s="46"/>
      <c r="U175" s="47"/>
      <c r="V175" s="47"/>
      <c r="W175" s="47"/>
      <c r="X175" s="47"/>
      <c r="Y175" s="46"/>
      <c r="Z175" s="46" t="s">
        <v>796</v>
      </c>
      <c r="AA175" s="46" t="s">
        <v>795</v>
      </c>
      <c r="AB175" s="47"/>
      <c r="AC175" s="47"/>
      <c r="AD175" s="47"/>
      <c r="AE175" s="47"/>
      <c r="AF175" s="47"/>
      <c r="AG175" s="47"/>
      <c r="AH175" s="47"/>
      <c r="AI175" s="47"/>
      <c r="AJ175" s="47"/>
      <c r="AK175" s="47"/>
      <c r="AL175" s="47"/>
      <c r="AM175" s="47"/>
      <c r="AN175" s="47"/>
    </row>
    <row r="176" spans="2:40" ht="140.4" hidden="1">
      <c r="B176" s="53">
        <f t="shared" si="5"/>
        <v>168</v>
      </c>
      <c r="C176" s="53" t="s">
        <v>623</v>
      </c>
      <c r="D176" s="46" t="s">
        <v>663</v>
      </c>
      <c r="E176" s="46" t="s">
        <v>664</v>
      </c>
      <c r="F176" s="46" t="s">
        <v>665</v>
      </c>
      <c r="G176" s="46"/>
      <c r="H176" s="46" t="s">
        <v>666</v>
      </c>
      <c r="I176" s="57" t="s">
        <v>877</v>
      </c>
      <c r="J176" s="57" t="s">
        <v>878</v>
      </c>
      <c r="K176" s="46" t="s">
        <v>667</v>
      </c>
      <c r="L176" s="54"/>
      <c r="M176" s="54"/>
      <c r="N176" s="54"/>
      <c r="O176" s="53"/>
      <c r="P176" s="53"/>
      <c r="Q176" s="53"/>
      <c r="R176" s="53"/>
      <c r="S176" s="47"/>
      <c r="T176" s="46"/>
      <c r="U176" s="47"/>
      <c r="V176" s="47"/>
      <c r="W176" s="47"/>
      <c r="X176" s="47"/>
      <c r="Y176" s="46"/>
      <c r="Z176" s="46" t="s">
        <v>668</v>
      </c>
      <c r="AA176" s="66" t="s">
        <v>669</v>
      </c>
      <c r="AB176" s="81"/>
      <c r="AC176" s="79"/>
      <c r="AD176" s="79"/>
      <c r="AE176" s="81"/>
      <c r="AF176" s="79"/>
      <c r="AG176" s="79"/>
      <c r="AH176" s="82"/>
      <c r="AI176" s="47"/>
      <c r="AJ176" s="47"/>
      <c r="AK176" s="47"/>
      <c r="AL176" s="47"/>
      <c r="AM176" s="47"/>
      <c r="AN176" s="47"/>
    </row>
    <row r="177" spans="2:40" ht="140.4" hidden="1">
      <c r="B177" s="53">
        <f t="shared" ref="B177:B212" si="6">B176+1</f>
        <v>169</v>
      </c>
      <c r="C177" s="53" t="s">
        <v>623</v>
      </c>
      <c r="D177" s="46" t="s">
        <v>663</v>
      </c>
      <c r="E177" s="46" t="s">
        <v>664</v>
      </c>
      <c r="F177" s="46" t="s">
        <v>670</v>
      </c>
      <c r="G177" s="46"/>
      <c r="H177" s="46" t="s">
        <v>47</v>
      </c>
      <c r="I177" s="57" t="s">
        <v>879</v>
      </c>
      <c r="J177" s="57" t="s">
        <v>880</v>
      </c>
      <c r="K177" s="46" t="s">
        <v>671</v>
      </c>
      <c r="L177" s="54"/>
      <c r="M177" s="54"/>
      <c r="N177" s="54"/>
      <c r="O177" s="53"/>
      <c r="P177" s="53"/>
      <c r="Q177" s="53"/>
      <c r="R177" s="53"/>
      <c r="S177" s="47"/>
      <c r="T177" s="46"/>
      <c r="U177" s="47"/>
      <c r="V177" s="47"/>
      <c r="W177" s="47"/>
      <c r="X177" s="47"/>
      <c r="Y177" s="46"/>
      <c r="Z177" s="46" t="s">
        <v>668</v>
      </c>
      <c r="AA177" s="66" t="s">
        <v>669</v>
      </c>
      <c r="AB177" s="47"/>
      <c r="AC177" s="47"/>
      <c r="AD177" s="47"/>
      <c r="AE177" s="47"/>
      <c r="AF177" s="47"/>
      <c r="AG177" s="47"/>
      <c r="AH177" s="82"/>
      <c r="AI177" s="47"/>
      <c r="AJ177" s="47"/>
      <c r="AK177" s="47"/>
      <c r="AL177" s="47"/>
      <c r="AM177" s="47"/>
      <c r="AN177" s="47"/>
    </row>
    <row r="178" spans="2:40" ht="280.8" hidden="1">
      <c r="B178" s="53">
        <f t="shared" si="6"/>
        <v>170</v>
      </c>
      <c r="C178" s="53" t="s">
        <v>623</v>
      </c>
      <c r="D178" s="46" t="s">
        <v>663</v>
      </c>
      <c r="E178" s="46" t="s">
        <v>664</v>
      </c>
      <c r="F178" s="46" t="s">
        <v>672</v>
      </c>
      <c r="G178" s="46"/>
      <c r="H178" s="46" t="s">
        <v>673</v>
      </c>
      <c r="I178" s="57" t="s">
        <v>879</v>
      </c>
      <c r="J178" s="57" t="s">
        <v>880</v>
      </c>
      <c r="K178" s="46" t="s">
        <v>674</v>
      </c>
      <c r="L178" s="54"/>
      <c r="M178" s="54"/>
      <c r="N178" s="54"/>
      <c r="O178" s="53"/>
      <c r="P178" s="53"/>
      <c r="Q178" s="53"/>
      <c r="R178" s="53"/>
      <c r="S178" s="47"/>
      <c r="T178" s="46"/>
      <c r="U178" s="47"/>
      <c r="V178" s="47"/>
      <c r="W178" s="47"/>
      <c r="X178" s="47"/>
      <c r="Y178" s="46"/>
      <c r="Z178" s="46" t="s">
        <v>675</v>
      </c>
      <c r="AA178" s="66" t="s">
        <v>676</v>
      </c>
      <c r="AB178" s="47"/>
      <c r="AC178" s="47"/>
      <c r="AD178" s="47"/>
      <c r="AE178" s="47"/>
      <c r="AF178" s="47"/>
      <c r="AG178" s="47"/>
      <c r="AH178" s="82"/>
      <c r="AI178" s="47"/>
      <c r="AJ178" s="47"/>
      <c r="AK178" s="47"/>
      <c r="AL178" s="47"/>
      <c r="AM178" s="47"/>
      <c r="AN178" s="47"/>
    </row>
    <row r="179" spans="2:40" ht="46.8" hidden="1">
      <c r="B179" s="53">
        <f t="shared" si="6"/>
        <v>171</v>
      </c>
      <c r="C179" s="53" t="s">
        <v>623</v>
      </c>
      <c r="D179" s="46" t="s">
        <v>663</v>
      </c>
      <c r="E179" s="46" t="s">
        <v>664</v>
      </c>
      <c r="F179" s="46" t="s">
        <v>677</v>
      </c>
      <c r="G179" s="46"/>
      <c r="H179" s="46" t="s">
        <v>47</v>
      </c>
      <c r="I179" s="57" t="s">
        <v>877</v>
      </c>
      <c r="J179" s="57" t="s">
        <v>878</v>
      </c>
      <c r="K179" s="46" t="s">
        <v>678</v>
      </c>
      <c r="L179" s="54"/>
      <c r="M179" s="54"/>
      <c r="N179" s="54"/>
      <c r="O179" s="53"/>
      <c r="P179" s="53"/>
      <c r="Q179" s="53"/>
      <c r="R179" s="53"/>
      <c r="S179" s="47"/>
      <c r="T179" s="46"/>
      <c r="U179" s="47"/>
      <c r="V179" s="47"/>
      <c r="W179" s="47"/>
      <c r="X179" s="47"/>
      <c r="Y179" s="46"/>
      <c r="Z179" s="46"/>
      <c r="AA179" s="46"/>
      <c r="AB179" s="47"/>
      <c r="AC179" s="47"/>
      <c r="AD179" s="47"/>
      <c r="AE179" s="47"/>
      <c r="AF179" s="47"/>
      <c r="AG179" s="47"/>
      <c r="AH179" s="47"/>
      <c r="AI179" s="47"/>
      <c r="AJ179" s="47"/>
      <c r="AK179" s="47"/>
      <c r="AL179" s="47"/>
      <c r="AM179" s="47"/>
      <c r="AN179" s="47"/>
    </row>
    <row r="180" spans="2:40" ht="78" hidden="1">
      <c r="B180" s="53">
        <f t="shared" si="6"/>
        <v>172</v>
      </c>
      <c r="C180" s="53" t="s">
        <v>623</v>
      </c>
      <c r="D180" s="46" t="s">
        <v>663</v>
      </c>
      <c r="E180" s="46" t="s">
        <v>664</v>
      </c>
      <c r="F180" s="46" t="s">
        <v>679</v>
      </c>
      <c r="G180" s="46"/>
      <c r="H180" s="46" t="s">
        <v>47</v>
      </c>
      <c r="I180" s="57" t="s">
        <v>877</v>
      </c>
      <c r="J180" s="57" t="s">
        <v>878</v>
      </c>
      <c r="K180" s="46" t="s">
        <v>680</v>
      </c>
      <c r="L180" s="54"/>
      <c r="M180" s="54"/>
      <c r="N180" s="54"/>
      <c r="O180" s="53"/>
      <c r="P180" s="53"/>
      <c r="Q180" s="53"/>
      <c r="R180" s="53"/>
      <c r="S180" s="47"/>
      <c r="T180" s="47"/>
      <c r="U180" s="47"/>
      <c r="V180" s="47"/>
      <c r="W180" s="47"/>
      <c r="X180" s="47"/>
      <c r="Y180" s="46"/>
      <c r="Z180" s="46"/>
      <c r="AA180" s="46"/>
      <c r="AB180" s="47"/>
      <c r="AC180" s="47"/>
      <c r="AD180" s="47"/>
      <c r="AE180" s="47"/>
      <c r="AF180" s="47"/>
      <c r="AG180" s="47"/>
      <c r="AH180" s="47"/>
      <c r="AI180" s="47"/>
      <c r="AJ180" s="47"/>
      <c r="AK180" s="47"/>
      <c r="AL180" s="47"/>
      <c r="AM180" s="47"/>
      <c r="AN180" s="47"/>
    </row>
    <row r="181" spans="2:40" ht="62.4" hidden="1">
      <c r="B181" s="53">
        <f t="shared" si="6"/>
        <v>173</v>
      </c>
      <c r="C181" s="53" t="s">
        <v>623</v>
      </c>
      <c r="D181" s="46" t="s">
        <v>663</v>
      </c>
      <c r="E181" s="46" t="s">
        <v>664</v>
      </c>
      <c r="F181" s="46" t="s">
        <v>681</v>
      </c>
      <c r="G181" s="46"/>
      <c r="H181" s="46" t="s">
        <v>682</v>
      </c>
      <c r="I181" s="57" t="s">
        <v>877</v>
      </c>
      <c r="J181" s="57" t="s">
        <v>878</v>
      </c>
      <c r="K181" s="46" t="s">
        <v>683</v>
      </c>
      <c r="L181" s="54"/>
      <c r="M181" s="54"/>
      <c r="N181" s="54"/>
      <c r="O181" s="53"/>
      <c r="P181" s="53"/>
      <c r="Q181" s="53"/>
      <c r="R181" s="53"/>
      <c r="S181" s="47"/>
      <c r="T181" s="47"/>
      <c r="U181" s="47"/>
      <c r="V181" s="47"/>
      <c r="W181" s="47"/>
      <c r="X181" s="47"/>
      <c r="Y181" s="46"/>
      <c r="Z181" s="46"/>
      <c r="AA181" s="46"/>
      <c r="AB181" s="47"/>
      <c r="AC181" s="47"/>
      <c r="AD181" s="47"/>
      <c r="AE181" s="47"/>
      <c r="AF181" s="47"/>
      <c r="AG181" s="47"/>
      <c r="AH181" s="47"/>
      <c r="AI181" s="47"/>
      <c r="AJ181" s="47"/>
      <c r="AK181" s="47"/>
      <c r="AL181" s="47"/>
      <c r="AM181" s="47"/>
      <c r="AN181" s="47"/>
    </row>
    <row r="182" spans="2:40" ht="62.4" hidden="1">
      <c r="B182" s="53">
        <f t="shared" si="6"/>
        <v>174</v>
      </c>
      <c r="C182" s="53" t="s">
        <v>623</v>
      </c>
      <c r="D182" s="46" t="s">
        <v>663</v>
      </c>
      <c r="E182" s="46" t="s">
        <v>684</v>
      </c>
      <c r="F182" s="46" t="s">
        <v>685</v>
      </c>
      <c r="G182" s="46"/>
      <c r="H182" s="46" t="s">
        <v>47</v>
      </c>
      <c r="I182" s="57" t="s">
        <v>877</v>
      </c>
      <c r="J182" s="57" t="s">
        <v>878</v>
      </c>
      <c r="K182" s="46" t="s">
        <v>686</v>
      </c>
      <c r="L182" s="54"/>
      <c r="M182" s="54"/>
      <c r="N182" s="54"/>
      <c r="O182" s="53"/>
      <c r="P182" s="53"/>
      <c r="Q182" s="53"/>
      <c r="R182" s="53"/>
      <c r="S182" s="47"/>
      <c r="T182" s="47"/>
      <c r="U182" s="47"/>
      <c r="V182" s="47"/>
      <c r="W182" s="47"/>
      <c r="X182" s="47"/>
      <c r="Y182" s="46"/>
      <c r="Z182" s="46"/>
      <c r="AA182" s="46"/>
      <c r="AB182" s="47"/>
      <c r="AC182" s="47"/>
      <c r="AD182" s="47"/>
      <c r="AE182" s="47"/>
      <c r="AF182" s="47"/>
      <c r="AG182" s="47"/>
      <c r="AH182" s="47"/>
      <c r="AI182" s="47"/>
      <c r="AJ182" s="47"/>
      <c r="AK182" s="47"/>
      <c r="AL182" s="47"/>
      <c r="AM182" s="47"/>
      <c r="AN182" s="47"/>
    </row>
    <row r="183" spans="2:40" ht="46.8" hidden="1">
      <c r="B183" s="53">
        <f t="shared" si="6"/>
        <v>175</v>
      </c>
      <c r="C183" s="53" t="s">
        <v>623</v>
      </c>
      <c r="D183" s="46" t="s">
        <v>663</v>
      </c>
      <c r="E183" s="46" t="s">
        <v>684</v>
      </c>
      <c r="F183" s="47" t="s">
        <v>687</v>
      </c>
      <c r="G183" s="46"/>
      <c r="H183" s="46" t="s">
        <v>47</v>
      </c>
      <c r="I183" s="57" t="s">
        <v>877</v>
      </c>
      <c r="J183" s="57" t="s">
        <v>878</v>
      </c>
      <c r="K183" s="46" t="s">
        <v>688</v>
      </c>
      <c r="L183" s="54"/>
      <c r="M183" s="54"/>
      <c r="N183" s="54"/>
      <c r="O183" s="53"/>
      <c r="P183" s="53"/>
      <c r="Q183" s="53"/>
      <c r="R183" s="53"/>
      <c r="S183" s="47"/>
      <c r="T183" s="47"/>
      <c r="U183" s="47"/>
      <c r="V183" s="47"/>
      <c r="W183" s="47"/>
      <c r="X183" s="47"/>
      <c r="Y183" s="46"/>
      <c r="Z183" s="46"/>
      <c r="AA183" s="46"/>
      <c r="AB183" s="47"/>
      <c r="AC183" s="47"/>
      <c r="AD183" s="47"/>
      <c r="AE183" s="47"/>
      <c r="AF183" s="47"/>
      <c r="AG183" s="47"/>
      <c r="AH183" s="47"/>
      <c r="AI183" s="47"/>
      <c r="AJ183" s="47"/>
      <c r="AK183" s="47"/>
      <c r="AL183" s="47"/>
      <c r="AM183" s="47"/>
      <c r="AN183" s="47"/>
    </row>
    <row r="184" spans="2:40" ht="46.8" hidden="1">
      <c r="B184" s="53">
        <f t="shared" si="6"/>
        <v>176</v>
      </c>
      <c r="C184" s="53" t="s">
        <v>623</v>
      </c>
      <c r="D184" s="46" t="s">
        <v>663</v>
      </c>
      <c r="E184" s="46" t="s">
        <v>684</v>
      </c>
      <c r="F184" s="46" t="s">
        <v>689</v>
      </c>
      <c r="G184" s="46"/>
      <c r="H184" s="46" t="s">
        <v>690</v>
      </c>
      <c r="I184" s="57" t="s">
        <v>877</v>
      </c>
      <c r="J184" s="57" t="s">
        <v>878</v>
      </c>
      <c r="K184" s="46" t="s">
        <v>691</v>
      </c>
      <c r="L184" s="54"/>
      <c r="M184" s="54"/>
      <c r="N184" s="54"/>
      <c r="O184" s="53"/>
      <c r="P184" s="53"/>
      <c r="Q184" s="53"/>
      <c r="R184" s="53"/>
      <c r="S184" s="47"/>
      <c r="T184" s="47"/>
      <c r="U184" s="47"/>
      <c r="V184" s="47"/>
      <c r="W184" s="47"/>
      <c r="X184" s="47"/>
      <c r="Y184" s="46"/>
      <c r="Z184" s="46"/>
      <c r="AA184" s="46"/>
      <c r="AB184" s="47"/>
      <c r="AC184" s="47"/>
      <c r="AD184" s="47"/>
      <c r="AE184" s="47"/>
      <c r="AF184" s="47"/>
      <c r="AG184" s="47"/>
      <c r="AH184" s="47"/>
      <c r="AI184" s="47"/>
      <c r="AJ184" s="47"/>
      <c r="AK184" s="47"/>
      <c r="AL184" s="47"/>
      <c r="AM184" s="47"/>
      <c r="AN184" s="47"/>
    </row>
    <row r="185" spans="2:40" ht="234" hidden="1">
      <c r="B185" s="53">
        <f t="shared" si="6"/>
        <v>177</v>
      </c>
      <c r="C185" s="53" t="s">
        <v>623</v>
      </c>
      <c r="D185" s="46" t="s">
        <v>692</v>
      </c>
      <c r="E185" s="47" t="s">
        <v>693</v>
      </c>
      <c r="F185" s="47" t="s">
        <v>694</v>
      </c>
      <c r="G185" s="47" t="s">
        <v>693</v>
      </c>
      <c r="H185" s="46" t="s">
        <v>695</v>
      </c>
      <c r="I185" s="57" t="s">
        <v>902</v>
      </c>
      <c r="J185" s="57"/>
      <c r="K185" s="46" t="s">
        <v>696</v>
      </c>
      <c r="L185" s="54"/>
      <c r="M185" s="54"/>
      <c r="N185" s="54"/>
      <c r="O185" s="53"/>
      <c r="P185" s="53"/>
      <c r="Q185" s="53"/>
      <c r="R185" s="53"/>
      <c r="S185" s="47"/>
      <c r="T185" s="47"/>
      <c r="U185" s="47"/>
      <c r="V185" s="47"/>
      <c r="W185" s="47"/>
      <c r="X185" s="47"/>
      <c r="Y185" s="46" t="s">
        <v>789</v>
      </c>
      <c r="Z185" s="46" t="s">
        <v>814</v>
      </c>
      <c r="AA185" s="46" t="s">
        <v>813</v>
      </c>
      <c r="AB185" s="81" t="s">
        <v>815</v>
      </c>
      <c r="AC185" s="47"/>
      <c r="AD185" s="47"/>
      <c r="AE185" s="47"/>
      <c r="AF185" s="47"/>
      <c r="AG185" s="47"/>
      <c r="AH185" s="47"/>
      <c r="AI185" s="47"/>
      <c r="AJ185" s="47"/>
      <c r="AK185" s="47"/>
      <c r="AL185" s="47"/>
      <c r="AM185" s="47"/>
      <c r="AN185" s="47"/>
    </row>
    <row r="186" spans="2:40" ht="46.8" hidden="1">
      <c r="B186" s="53">
        <f t="shared" si="6"/>
        <v>178</v>
      </c>
      <c r="C186" s="53" t="s">
        <v>623</v>
      </c>
      <c r="D186" s="46" t="s">
        <v>692</v>
      </c>
      <c r="E186" s="47" t="s">
        <v>693</v>
      </c>
      <c r="F186" s="47" t="s">
        <v>694</v>
      </c>
      <c r="G186" s="50" t="s">
        <v>697</v>
      </c>
      <c r="H186" s="46" t="s">
        <v>47</v>
      </c>
      <c r="I186" s="57" t="s">
        <v>902</v>
      </c>
      <c r="J186" s="57"/>
      <c r="K186" s="46" t="s">
        <v>698</v>
      </c>
      <c r="L186" s="54"/>
      <c r="M186" s="54"/>
      <c r="N186" s="54"/>
      <c r="O186" s="53"/>
      <c r="P186" s="53"/>
      <c r="Q186" s="53"/>
      <c r="R186" s="53"/>
      <c r="S186" s="47"/>
      <c r="T186" s="47"/>
      <c r="U186" s="47"/>
      <c r="V186" s="47"/>
      <c r="W186" s="47"/>
      <c r="X186" s="47"/>
      <c r="Y186" s="46"/>
      <c r="Z186" s="46"/>
      <c r="AA186" s="46"/>
      <c r="AB186" s="47"/>
      <c r="AC186" s="47"/>
      <c r="AD186" s="47"/>
      <c r="AE186" s="47"/>
      <c r="AF186" s="47"/>
      <c r="AG186" s="47"/>
      <c r="AH186" s="47"/>
      <c r="AI186" s="47"/>
      <c r="AJ186" s="47"/>
      <c r="AK186" s="47"/>
      <c r="AL186" s="47"/>
      <c r="AM186" s="47"/>
      <c r="AN186" s="47"/>
    </row>
    <row r="187" spans="2:40" ht="62.4" hidden="1">
      <c r="B187" s="53">
        <f t="shared" si="6"/>
        <v>179</v>
      </c>
      <c r="C187" s="53" t="s">
        <v>623</v>
      </c>
      <c r="D187" s="46" t="s">
        <v>692</v>
      </c>
      <c r="E187" s="47" t="s">
        <v>693</v>
      </c>
      <c r="F187" s="47" t="s">
        <v>694</v>
      </c>
      <c r="G187" s="46" t="s">
        <v>699</v>
      </c>
      <c r="H187" s="46" t="s">
        <v>47</v>
      </c>
      <c r="I187" s="57" t="s">
        <v>902</v>
      </c>
      <c r="J187" s="57"/>
      <c r="K187" s="46" t="s">
        <v>700</v>
      </c>
      <c r="L187" s="54"/>
      <c r="M187" s="54"/>
      <c r="N187" s="54"/>
      <c r="O187" s="53"/>
      <c r="P187" s="53"/>
      <c r="Q187" s="53"/>
      <c r="R187" s="53"/>
      <c r="S187" s="47"/>
      <c r="T187" s="47"/>
      <c r="U187" s="47"/>
      <c r="V187" s="47"/>
      <c r="W187" s="47"/>
      <c r="X187" s="47"/>
      <c r="Y187" s="46"/>
      <c r="Z187" s="46"/>
      <c r="AA187" s="46"/>
      <c r="AB187" s="47"/>
      <c r="AC187" s="47"/>
      <c r="AD187" s="47"/>
      <c r="AE187" s="47"/>
      <c r="AF187" s="47"/>
      <c r="AG187" s="47"/>
      <c r="AH187" s="47"/>
      <c r="AI187" s="47"/>
      <c r="AJ187" s="47"/>
      <c r="AK187" s="47"/>
      <c r="AL187" s="47"/>
      <c r="AM187" s="47"/>
      <c r="AN187" s="47"/>
    </row>
    <row r="188" spans="2:40" ht="46.8" hidden="1">
      <c r="B188" s="53">
        <f t="shared" si="6"/>
        <v>180</v>
      </c>
      <c r="C188" s="53" t="s">
        <v>623</v>
      </c>
      <c r="D188" s="46" t="s">
        <v>692</v>
      </c>
      <c r="E188" s="47" t="s">
        <v>693</v>
      </c>
      <c r="F188" s="50" t="s">
        <v>701</v>
      </c>
      <c r="G188" s="46" t="s">
        <v>702</v>
      </c>
      <c r="H188" s="46" t="s">
        <v>703</v>
      </c>
      <c r="I188" s="57" t="s">
        <v>902</v>
      </c>
      <c r="J188" s="57"/>
      <c r="K188" s="46" t="s">
        <v>704</v>
      </c>
      <c r="L188" s="54"/>
      <c r="M188" s="54"/>
      <c r="N188" s="54"/>
      <c r="O188" s="53"/>
      <c r="P188" s="53"/>
      <c r="Q188" s="53"/>
      <c r="R188" s="53"/>
      <c r="S188" s="47"/>
      <c r="T188" s="47"/>
      <c r="U188" s="47"/>
      <c r="V188" s="47"/>
      <c r="W188" s="47"/>
      <c r="X188" s="47"/>
      <c r="Y188" s="46"/>
      <c r="Z188" s="46"/>
      <c r="AA188" s="46"/>
      <c r="AB188" s="47"/>
      <c r="AC188" s="47"/>
      <c r="AD188" s="47"/>
      <c r="AE188" s="47"/>
      <c r="AF188" s="47"/>
      <c r="AG188" s="47"/>
      <c r="AH188" s="47"/>
      <c r="AI188" s="47"/>
      <c r="AJ188" s="47"/>
      <c r="AK188" s="47"/>
      <c r="AL188" s="47"/>
      <c r="AM188" s="47"/>
      <c r="AN188" s="47"/>
    </row>
    <row r="189" spans="2:40" ht="78" hidden="1">
      <c r="B189" s="53">
        <f t="shared" si="6"/>
        <v>181</v>
      </c>
      <c r="C189" s="53" t="s">
        <v>705</v>
      </c>
      <c r="D189" s="46" t="s">
        <v>706</v>
      </c>
      <c r="E189" s="46" t="s">
        <v>707</v>
      </c>
      <c r="F189" s="46"/>
      <c r="G189" s="46"/>
      <c r="H189" s="46" t="s">
        <v>708</v>
      </c>
      <c r="I189" s="57"/>
      <c r="J189" s="57"/>
      <c r="K189" s="46"/>
      <c r="L189" s="54"/>
      <c r="M189" s="54"/>
      <c r="N189" s="54"/>
      <c r="O189" s="53"/>
      <c r="P189" s="53"/>
      <c r="Q189" s="53"/>
      <c r="R189" s="53"/>
      <c r="S189" s="47"/>
      <c r="T189" s="46"/>
      <c r="U189" s="47"/>
      <c r="V189" s="47"/>
      <c r="W189" s="47"/>
      <c r="X189" s="47"/>
      <c r="Y189" s="46"/>
      <c r="Z189" s="46"/>
      <c r="AA189" s="46"/>
      <c r="AB189" s="47"/>
      <c r="AC189" s="47"/>
      <c r="AD189" s="47"/>
      <c r="AE189" s="47"/>
      <c r="AF189" s="47"/>
      <c r="AG189" s="47"/>
      <c r="AH189" s="47"/>
      <c r="AI189" s="47"/>
      <c r="AJ189" s="47"/>
      <c r="AK189" s="47"/>
      <c r="AL189" s="47"/>
      <c r="AM189" s="47"/>
      <c r="AN189" s="47"/>
    </row>
    <row r="190" spans="2:40" ht="156" hidden="1">
      <c r="B190" s="53">
        <f t="shared" si="6"/>
        <v>182</v>
      </c>
      <c r="C190" s="53" t="s">
        <v>705</v>
      </c>
      <c r="D190" s="46" t="s">
        <v>706</v>
      </c>
      <c r="E190" s="46" t="s">
        <v>709</v>
      </c>
      <c r="F190" s="46"/>
      <c r="G190" s="46"/>
      <c r="H190" s="46" t="s">
        <v>710</v>
      </c>
      <c r="I190" s="57"/>
      <c r="J190" s="57"/>
      <c r="K190" s="46"/>
      <c r="L190" s="54"/>
      <c r="M190" s="54"/>
      <c r="N190" s="54"/>
      <c r="O190" s="53"/>
      <c r="P190" s="53"/>
      <c r="Q190" s="53"/>
      <c r="R190" s="53"/>
      <c r="S190" s="47"/>
      <c r="T190" s="46"/>
      <c r="U190" s="47"/>
      <c r="V190" s="47"/>
      <c r="W190" s="47"/>
      <c r="X190" s="47"/>
      <c r="Y190" s="46"/>
      <c r="Z190" s="46"/>
      <c r="AA190" s="46"/>
      <c r="AB190" s="47"/>
      <c r="AC190" s="47"/>
      <c r="AD190" s="47"/>
      <c r="AE190" s="47"/>
      <c r="AF190" s="47"/>
      <c r="AG190" s="47"/>
      <c r="AH190" s="47"/>
      <c r="AI190" s="47"/>
      <c r="AJ190" s="47"/>
      <c r="AK190" s="47"/>
      <c r="AL190" s="47"/>
      <c r="AM190" s="47"/>
      <c r="AN190" s="47"/>
    </row>
    <row r="191" spans="2:40" ht="234" hidden="1">
      <c r="B191" s="53">
        <f t="shared" si="6"/>
        <v>183</v>
      </c>
      <c r="C191" s="53" t="s">
        <v>705</v>
      </c>
      <c r="D191" s="46" t="s">
        <v>706</v>
      </c>
      <c r="E191" s="46" t="s">
        <v>711</v>
      </c>
      <c r="F191" s="46"/>
      <c r="G191" s="46"/>
      <c r="H191" s="46" t="s">
        <v>712</v>
      </c>
      <c r="I191" s="57"/>
      <c r="J191" s="57"/>
      <c r="K191" s="46"/>
      <c r="L191" s="54"/>
      <c r="M191" s="54"/>
      <c r="N191" s="54"/>
      <c r="O191" s="53"/>
      <c r="P191" s="53"/>
      <c r="Q191" s="53"/>
      <c r="R191" s="53"/>
      <c r="S191" s="47"/>
      <c r="T191" s="46"/>
      <c r="U191" s="47"/>
      <c r="V191" s="47"/>
      <c r="W191" s="47"/>
      <c r="X191" s="47"/>
      <c r="Y191" s="46"/>
      <c r="Z191" s="46"/>
      <c r="AA191" s="46"/>
      <c r="AB191" s="47"/>
      <c r="AC191" s="47"/>
      <c r="AD191" s="47"/>
      <c r="AE191" s="47"/>
      <c r="AF191" s="47"/>
      <c r="AG191" s="47"/>
      <c r="AH191" s="47"/>
      <c r="AI191" s="47"/>
      <c r="AJ191" s="47"/>
      <c r="AK191" s="47"/>
      <c r="AL191" s="47"/>
      <c r="AM191" s="47"/>
      <c r="AN191" s="47"/>
    </row>
    <row r="192" spans="2:40" ht="46.8" hidden="1">
      <c r="B192" s="53">
        <f t="shared" si="6"/>
        <v>184</v>
      </c>
      <c r="C192" s="53" t="s">
        <v>705</v>
      </c>
      <c r="D192" s="46" t="s">
        <v>706</v>
      </c>
      <c r="E192" s="46" t="s">
        <v>94</v>
      </c>
      <c r="F192" s="46"/>
      <c r="G192" s="46"/>
      <c r="H192" s="46" t="s">
        <v>713</v>
      </c>
      <c r="I192" s="57"/>
      <c r="J192" s="57"/>
      <c r="K192" s="46"/>
      <c r="L192" s="54"/>
      <c r="M192" s="54"/>
      <c r="N192" s="54"/>
      <c r="O192" s="53"/>
      <c r="P192" s="53"/>
      <c r="Q192" s="53"/>
      <c r="R192" s="53"/>
      <c r="S192" s="47"/>
      <c r="T192" s="46"/>
      <c r="U192" s="47"/>
      <c r="V192" s="47"/>
      <c r="W192" s="47"/>
      <c r="X192" s="47"/>
      <c r="Y192" s="46"/>
      <c r="Z192" s="46"/>
      <c r="AA192" s="46"/>
      <c r="AB192" s="47"/>
      <c r="AC192" s="47"/>
      <c r="AD192" s="47"/>
      <c r="AE192" s="47"/>
      <c r="AF192" s="47"/>
      <c r="AG192" s="47"/>
      <c r="AH192" s="47"/>
      <c r="AI192" s="47"/>
      <c r="AJ192" s="47"/>
      <c r="AK192" s="47"/>
      <c r="AL192" s="47"/>
      <c r="AM192" s="47"/>
      <c r="AN192" s="47"/>
    </row>
    <row r="193" spans="2:40" ht="78" hidden="1">
      <c r="B193" s="53">
        <f t="shared" si="6"/>
        <v>185</v>
      </c>
      <c r="C193" s="53" t="s">
        <v>705</v>
      </c>
      <c r="D193" s="46" t="s">
        <v>714</v>
      </c>
      <c r="E193" s="46"/>
      <c r="F193" s="46"/>
      <c r="G193" s="46"/>
      <c r="H193" s="46" t="s">
        <v>715</v>
      </c>
      <c r="I193" s="57"/>
      <c r="J193" s="57"/>
      <c r="K193" s="46"/>
      <c r="L193" s="54"/>
      <c r="M193" s="54"/>
      <c r="N193" s="54"/>
      <c r="O193" s="53"/>
      <c r="P193" s="53"/>
      <c r="Q193" s="53"/>
      <c r="R193" s="53"/>
      <c r="S193" s="47"/>
      <c r="T193" s="47"/>
      <c r="U193" s="47"/>
      <c r="V193" s="47"/>
      <c r="W193" s="47"/>
      <c r="X193" s="47"/>
      <c r="Y193" s="46"/>
      <c r="Z193" s="46"/>
      <c r="AA193" s="46"/>
      <c r="AB193" s="47"/>
      <c r="AC193" s="47"/>
      <c r="AD193" s="47"/>
      <c r="AE193" s="47"/>
      <c r="AF193" s="47"/>
      <c r="AG193" s="47"/>
      <c r="AH193" s="47"/>
      <c r="AI193" s="47"/>
      <c r="AJ193" s="47"/>
      <c r="AK193" s="47"/>
      <c r="AL193" s="47"/>
      <c r="AM193" s="47"/>
      <c r="AN193" s="47"/>
    </row>
    <row r="194" spans="2:40" hidden="1">
      <c r="B194" s="53">
        <f t="shared" si="6"/>
        <v>186</v>
      </c>
      <c r="C194" s="53" t="s">
        <v>705</v>
      </c>
      <c r="D194" s="46" t="s">
        <v>716</v>
      </c>
      <c r="E194" s="46"/>
      <c r="F194" s="46"/>
      <c r="G194" s="46"/>
      <c r="H194" s="46" t="s">
        <v>717</v>
      </c>
      <c r="I194" s="57"/>
      <c r="J194" s="57"/>
      <c r="K194" s="46"/>
      <c r="L194" s="54"/>
      <c r="M194" s="54"/>
      <c r="N194" s="54"/>
      <c r="O194" s="53"/>
      <c r="P194" s="53"/>
      <c r="Q194" s="53"/>
      <c r="R194" s="53"/>
      <c r="S194" s="46"/>
      <c r="T194" s="46"/>
      <c r="U194" s="47"/>
      <c r="V194" s="47"/>
      <c r="W194" s="47"/>
      <c r="X194" s="47"/>
      <c r="Y194" s="46"/>
      <c r="Z194" s="46"/>
      <c r="AA194" s="46"/>
      <c r="AB194" s="47"/>
      <c r="AC194" s="47"/>
      <c r="AD194" s="47"/>
      <c r="AE194" s="47"/>
      <c r="AF194" s="47"/>
      <c r="AG194" s="47"/>
      <c r="AH194" s="47"/>
      <c r="AI194" s="47"/>
      <c r="AJ194" s="47"/>
      <c r="AK194" s="47"/>
      <c r="AL194" s="47"/>
      <c r="AM194" s="47"/>
      <c r="AN194" s="47"/>
    </row>
    <row r="195" spans="2:40" ht="31.2" hidden="1">
      <c r="B195" s="53">
        <f t="shared" si="6"/>
        <v>187</v>
      </c>
      <c r="C195" s="53" t="s">
        <v>705</v>
      </c>
      <c r="D195" s="46" t="s">
        <v>718</v>
      </c>
      <c r="E195" s="46"/>
      <c r="F195" s="46"/>
      <c r="G195" s="46"/>
      <c r="H195" s="46" t="s">
        <v>719</v>
      </c>
      <c r="I195" s="57"/>
      <c r="J195" s="57"/>
      <c r="K195" s="46"/>
      <c r="L195" s="54"/>
      <c r="M195" s="54"/>
      <c r="N195" s="55"/>
      <c r="O195" s="56"/>
      <c r="P195" s="56"/>
      <c r="Q195" s="56"/>
      <c r="R195" s="56"/>
      <c r="S195" s="47"/>
      <c r="T195" s="47"/>
      <c r="U195" s="47"/>
      <c r="V195" s="47"/>
      <c r="W195" s="47"/>
      <c r="X195" s="47"/>
      <c r="Y195" s="46"/>
      <c r="Z195" s="46"/>
      <c r="AA195" s="46"/>
      <c r="AB195" s="47"/>
      <c r="AC195" s="47"/>
      <c r="AD195" s="47"/>
      <c r="AE195" s="47"/>
      <c r="AF195" s="47"/>
      <c r="AG195" s="47"/>
      <c r="AH195" s="47"/>
      <c r="AI195" s="47"/>
      <c r="AJ195" s="47"/>
      <c r="AK195" s="47"/>
      <c r="AL195" s="47"/>
      <c r="AM195" s="47"/>
      <c r="AN195" s="47"/>
    </row>
    <row r="196" spans="2:40" hidden="1">
      <c r="B196" s="53">
        <f t="shared" si="6"/>
        <v>188</v>
      </c>
      <c r="C196" s="53" t="s">
        <v>705</v>
      </c>
      <c r="D196" s="46" t="s">
        <v>720</v>
      </c>
      <c r="E196" s="46"/>
      <c r="F196" s="46"/>
      <c r="G196" s="46"/>
      <c r="H196" s="46" t="s">
        <v>721</v>
      </c>
      <c r="I196" s="57"/>
      <c r="J196" s="57"/>
      <c r="K196" s="46"/>
      <c r="L196" s="54"/>
      <c r="M196" s="54"/>
      <c r="N196" s="55"/>
      <c r="O196" s="56"/>
      <c r="P196" s="56"/>
      <c r="Q196" s="56"/>
      <c r="R196" s="56"/>
      <c r="S196" s="47"/>
      <c r="T196" s="47"/>
      <c r="U196" s="47"/>
      <c r="V196" s="47"/>
      <c r="W196" s="47"/>
      <c r="X196" s="47"/>
      <c r="Y196" s="46"/>
      <c r="Z196" s="46"/>
      <c r="AA196" s="46"/>
      <c r="AB196" s="47"/>
      <c r="AC196" s="47"/>
      <c r="AD196" s="47"/>
      <c r="AE196" s="47"/>
      <c r="AF196" s="47"/>
      <c r="AG196" s="47"/>
      <c r="AH196" s="47"/>
      <c r="AI196" s="47"/>
      <c r="AJ196" s="47"/>
      <c r="AK196" s="47"/>
      <c r="AL196" s="47"/>
      <c r="AM196" s="47"/>
      <c r="AN196" s="47"/>
    </row>
    <row r="197" spans="2:40" hidden="1">
      <c r="B197" s="53">
        <f t="shared" si="6"/>
        <v>189</v>
      </c>
      <c r="C197" s="53" t="s">
        <v>705</v>
      </c>
      <c r="D197" s="77" t="s">
        <v>722</v>
      </c>
      <c r="E197" s="46"/>
      <c r="F197" s="46"/>
      <c r="G197" s="46"/>
      <c r="H197" s="46" t="s">
        <v>723</v>
      </c>
      <c r="I197" s="57"/>
      <c r="J197" s="57"/>
      <c r="K197" s="46"/>
      <c r="L197" s="54"/>
      <c r="M197" s="54"/>
      <c r="N197" s="55"/>
      <c r="O197" s="56"/>
      <c r="P197" s="56"/>
      <c r="Q197" s="56"/>
      <c r="R197" s="56"/>
      <c r="S197" s="47"/>
      <c r="T197" s="47"/>
      <c r="U197" s="47"/>
      <c r="V197" s="47"/>
      <c r="W197" s="47"/>
      <c r="X197" s="47"/>
      <c r="Y197" s="46"/>
      <c r="Z197" s="46"/>
      <c r="AA197" s="46"/>
      <c r="AB197" s="47"/>
      <c r="AC197" s="47"/>
      <c r="AD197" s="47"/>
      <c r="AE197" s="47"/>
      <c r="AF197" s="47"/>
      <c r="AG197" s="47"/>
      <c r="AH197" s="47"/>
      <c r="AI197" s="47"/>
      <c r="AJ197" s="47"/>
      <c r="AK197" s="47"/>
      <c r="AL197" s="47"/>
      <c r="AM197" s="47"/>
      <c r="AN197" s="47"/>
    </row>
    <row r="198" spans="2:40" ht="46.8" hidden="1">
      <c r="B198" s="53">
        <f t="shared" si="6"/>
        <v>190</v>
      </c>
      <c r="C198" s="53" t="s">
        <v>705</v>
      </c>
      <c r="D198" s="46" t="s">
        <v>724</v>
      </c>
      <c r="E198" s="46" t="s">
        <v>725</v>
      </c>
      <c r="F198" s="46"/>
      <c r="G198" s="46"/>
      <c r="H198" s="46" t="s">
        <v>47</v>
      </c>
      <c r="I198" s="57"/>
      <c r="J198" s="57"/>
      <c r="K198" s="46" t="s">
        <v>726</v>
      </c>
      <c r="L198" s="54"/>
      <c r="M198" s="54"/>
      <c r="N198" s="55"/>
      <c r="O198" s="56"/>
      <c r="P198" s="56"/>
      <c r="Q198" s="56"/>
      <c r="R198" s="56"/>
      <c r="S198" s="47"/>
      <c r="T198" s="47"/>
      <c r="U198" s="47"/>
      <c r="V198" s="47"/>
      <c r="W198" s="47"/>
      <c r="X198" s="47"/>
      <c r="Y198" s="46"/>
      <c r="Z198" s="46"/>
      <c r="AA198" s="46"/>
      <c r="AB198" s="47"/>
      <c r="AC198" s="47"/>
      <c r="AD198" s="47"/>
      <c r="AE198" s="47"/>
      <c r="AF198" s="47"/>
      <c r="AG198" s="47"/>
      <c r="AH198" s="47"/>
      <c r="AI198" s="47"/>
      <c r="AJ198" s="47"/>
      <c r="AK198" s="47"/>
      <c r="AL198" s="47"/>
      <c r="AM198" s="47"/>
      <c r="AN198" s="47"/>
    </row>
    <row r="199" spans="2:40" ht="31.2" hidden="1">
      <c r="B199" s="53">
        <f t="shared" si="6"/>
        <v>191</v>
      </c>
      <c r="C199" s="53" t="s">
        <v>705</v>
      </c>
      <c r="D199" s="46" t="s">
        <v>724</v>
      </c>
      <c r="E199" s="46" t="s">
        <v>727</v>
      </c>
      <c r="F199" s="46"/>
      <c r="G199" s="46"/>
      <c r="H199" s="46" t="s">
        <v>728</v>
      </c>
      <c r="I199" s="57"/>
      <c r="J199" s="57"/>
      <c r="K199" s="46" t="s">
        <v>729</v>
      </c>
      <c r="L199" s="54"/>
      <c r="M199" s="54"/>
      <c r="N199" s="55"/>
      <c r="O199" s="56"/>
      <c r="P199" s="56"/>
      <c r="Q199" s="56"/>
      <c r="R199" s="56"/>
      <c r="S199" s="47"/>
      <c r="T199" s="47"/>
      <c r="U199" s="47"/>
      <c r="V199" s="47"/>
      <c r="W199" s="47"/>
      <c r="X199" s="47"/>
      <c r="Y199" s="46"/>
      <c r="Z199" s="46"/>
      <c r="AA199" s="46"/>
      <c r="AB199" s="47"/>
      <c r="AC199" s="47"/>
      <c r="AD199" s="47"/>
      <c r="AE199" s="47"/>
      <c r="AF199" s="47"/>
      <c r="AG199" s="47"/>
      <c r="AH199" s="47"/>
      <c r="AI199" s="47"/>
      <c r="AJ199" s="47"/>
      <c r="AK199" s="47"/>
      <c r="AL199" s="47"/>
      <c r="AM199" s="47"/>
      <c r="AN199" s="47"/>
    </row>
    <row r="200" spans="2:40" ht="46.8" hidden="1">
      <c r="B200" s="53">
        <f t="shared" si="6"/>
        <v>192</v>
      </c>
      <c r="C200" s="53" t="s">
        <v>705</v>
      </c>
      <c r="D200" s="46" t="s">
        <v>724</v>
      </c>
      <c r="E200" s="46" t="s">
        <v>730</v>
      </c>
      <c r="F200" s="46"/>
      <c r="G200" s="46"/>
      <c r="H200" s="46" t="s">
        <v>47</v>
      </c>
      <c r="I200" s="57"/>
      <c r="J200" s="57"/>
      <c r="K200" s="46" t="s">
        <v>731</v>
      </c>
      <c r="L200" s="54"/>
      <c r="M200" s="54"/>
      <c r="N200" s="55"/>
      <c r="O200" s="56"/>
      <c r="P200" s="56"/>
      <c r="Q200" s="56"/>
      <c r="R200" s="56"/>
      <c r="S200" s="47"/>
      <c r="T200" s="47"/>
      <c r="U200" s="47"/>
      <c r="V200" s="47"/>
      <c r="W200" s="47"/>
      <c r="X200" s="47"/>
      <c r="Y200" s="46"/>
      <c r="Z200" s="46"/>
      <c r="AA200" s="46"/>
      <c r="AB200" s="47"/>
      <c r="AC200" s="47"/>
      <c r="AD200" s="47"/>
      <c r="AE200" s="47"/>
      <c r="AF200" s="47"/>
      <c r="AG200" s="47"/>
      <c r="AH200" s="47"/>
      <c r="AI200" s="47"/>
      <c r="AJ200" s="47"/>
      <c r="AK200" s="47"/>
      <c r="AL200" s="47"/>
      <c r="AM200" s="47"/>
      <c r="AN200" s="47"/>
    </row>
    <row r="201" spans="2:40" ht="31.2" hidden="1">
      <c r="B201" s="53">
        <f t="shared" si="6"/>
        <v>193</v>
      </c>
      <c r="C201" s="53" t="s">
        <v>705</v>
      </c>
      <c r="D201" s="46" t="s">
        <v>724</v>
      </c>
      <c r="E201" s="46" t="s">
        <v>732</v>
      </c>
      <c r="F201" s="46"/>
      <c r="G201" s="46"/>
      <c r="H201" s="46" t="s">
        <v>733</v>
      </c>
      <c r="I201" s="57"/>
      <c r="J201" s="57"/>
      <c r="K201" s="46" t="s">
        <v>734</v>
      </c>
      <c r="L201" s="54"/>
      <c r="M201" s="54"/>
      <c r="N201" s="55"/>
      <c r="O201" s="56"/>
      <c r="P201" s="56"/>
      <c r="Q201" s="56"/>
      <c r="R201" s="56"/>
      <c r="S201" s="47"/>
      <c r="T201" s="47"/>
      <c r="U201" s="47"/>
      <c r="V201" s="47"/>
      <c r="W201" s="47"/>
      <c r="X201" s="47"/>
      <c r="Y201" s="46"/>
      <c r="Z201" s="46"/>
      <c r="AA201" s="46"/>
      <c r="AB201" s="47"/>
      <c r="AC201" s="47"/>
      <c r="AD201" s="47"/>
      <c r="AE201" s="47"/>
      <c r="AF201" s="47"/>
      <c r="AG201" s="47"/>
      <c r="AH201" s="47"/>
      <c r="AI201" s="47"/>
      <c r="AJ201" s="47"/>
      <c r="AK201" s="47"/>
      <c r="AL201" s="47"/>
      <c r="AM201" s="47"/>
      <c r="AN201" s="47"/>
    </row>
    <row r="202" spans="2:40" ht="31.2" hidden="1">
      <c r="B202" s="53">
        <f t="shared" si="6"/>
        <v>194</v>
      </c>
      <c r="C202" s="53" t="s">
        <v>705</v>
      </c>
      <c r="D202" s="46" t="s">
        <v>735</v>
      </c>
      <c r="E202" s="46" t="s">
        <v>725</v>
      </c>
      <c r="F202" s="46"/>
      <c r="G202" s="46"/>
      <c r="H202" s="46" t="s">
        <v>47</v>
      </c>
      <c r="I202" s="57"/>
      <c r="J202" s="57"/>
      <c r="K202" s="46" t="s">
        <v>736</v>
      </c>
      <c r="L202" s="54"/>
      <c r="M202" s="54"/>
      <c r="N202" s="55"/>
      <c r="O202" s="56"/>
      <c r="P202" s="56"/>
      <c r="Q202" s="56"/>
      <c r="R202" s="56"/>
      <c r="S202" s="47"/>
      <c r="T202" s="47"/>
      <c r="U202" s="47"/>
      <c r="V202" s="47"/>
      <c r="W202" s="47"/>
      <c r="X202" s="47"/>
      <c r="Y202" s="46"/>
      <c r="Z202" s="46"/>
      <c r="AA202" s="46"/>
      <c r="AB202" s="47"/>
      <c r="AC202" s="47"/>
      <c r="AD202" s="47"/>
      <c r="AE202" s="47"/>
      <c r="AF202" s="47"/>
      <c r="AG202" s="47"/>
      <c r="AH202" s="47"/>
      <c r="AI202" s="47"/>
      <c r="AJ202" s="47"/>
      <c r="AK202" s="47"/>
      <c r="AL202" s="47"/>
      <c r="AM202" s="47"/>
      <c r="AN202" s="47"/>
    </row>
    <row r="203" spans="2:40" ht="156" hidden="1">
      <c r="B203" s="53">
        <f t="shared" si="6"/>
        <v>195</v>
      </c>
      <c r="C203" s="53" t="s">
        <v>705</v>
      </c>
      <c r="D203" s="46" t="s">
        <v>735</v>
      </c>
      <c r="E203" s="46" t="s">
        <v>737</v>
      </c>
      <c r="F203" s="46"/>
      <c r="G203" s="46"/>
      <c r="H203" s="46" t="s">
        <v>47</v>
      </c>
      <c r="I203" s="57"/>
      <c r="J203" s="57"/>
      <c r="K203" s="46" t="s">
        <v>738</v>
      </c>
      <c r="L203" s="54"/>
      <c r="M203" s="54"/>
      <c r="N203" s="55"/>
      <c r="O203" s="56"/>
      <c r="P203" s="56"/>
      <c r="Q203" s="56"/>
      <c r="R203" s="56"/>
      <c r="S203" s="47"/>
      <c r="T203" s="47"/>
      <c r="U203" s="47"/>
      <c r="V203" s="47"/>
      <c r="W203" s="47"/>
      <c r="X203" s="47"/>
      <c r="Y203" s="46"/>
      <c r="Z203" s="46"/>
      <c r="AA203" s="46"/>
      <c r="AB203" s="47"/>
      <c r="AC203" s="47"/>
      <c r="AD203" s="47"/>
      <c r="AE203" s="47"/>
      <c r="AF203" s="47"/>
      <c r="AG203" s="47"/>
      <c r="AH203" s="47"/>
      <c r="AI203" s="47"/>
      <c r="AJ203" s="47"/>
      <c r="AK203" s="47"/>
      <c r="AL203" s="47"/>
      <c r="AM203" s="47"/>
      <c r="AN203" s="47"/>
    </row>
    <row r="204" spans="2:40" ht="46.8" hidden="1">
      <c r="B204" s="53">
        <f t="shared" si="6"/>
        <v>196</v>
      </c>
      <c r="C204" s="53" t="s">
        <v>705</v>
      </c>
      <c r="D204" s="46" t="s">
        <v>735</v>
      </c>
      <c r="E204" s="46" t="s">
        <v>739</v>
      </c>
      <c r="F204" s="46"/>
      <c r="G204" s="46"/>
      <c r="H204" s="46" t="s">
        <v>47</v>
      </c>
      <c r="I204" s="57"/>
      <c r="J204" s="57"/>
      <c r="K204" s="46" t="s">
        <v>740</v>
      </c>
      <c r="L204" s="54"/>
      <c r="M204" s="54"/>
      <c r="N204" s="55"/>
      <c r="O204" s="56"/>
      <c r="P204" s="56"/>
      <c r="Q204" s="56"/>
      <c r="R204" s="56"/>
      <c r="S204" s="47"/>
      <c r="T204" s="47"/>
      <c r="U204" s="47"/>
      <c r="V204" s="47"/>
      <c r="W204" s="47"/>
      <c r="X204" s="47"/>
      <c r="Y204" s="46"/>
      <c r="Z204" s="46"/>
      <c r="AA204" s="46"/>
      <c r="AB204" s="47"/>
      <c r="AC204" s="47"/>
      <c r="AD204" s="47"/>
      <c r="AE204" s="47"/>
      <c r="AF204" s="47"/>
      <c r="AG204" s="47"/>
      <c r="AH204" s="47"/>
      <c r="AI204" s="47"/>
      <c r="AJ204" s="47"/>
      <c r="AK204" s="47"/>
      <c r="AL204" s="47"/>
      <c r="AM204" s="47"/>
      <c r="AN204" s="47"/>
    </row>
    <row r="205" spans="2:40" ht="31.2" hidden="1">
      <c r="B205" s="53">
        <f t="shared" si="6"/>
        <v>197</v>
      </c>
      <c r="C205" s="53" t="s">
        <v>705</v>
      </c>
      <c r="D205" s="46" t="s">
        <v>735</v>
      </c>
      <c r="E205" s="46" t="s">
        <v>741</v>
      </c>
      <c r="F205" s="53"/>
      <c r="G205" s="53"/>
      <c r="H205" s="46" t="s">
        <v>47</v>
      </c>
      <c r="I205" s="57"/>
      <c r="J205" s="57"/>
      <c r="K205" s="46" t="s">
        <v>742</v>
      </c>
      <c r="L205" s="54"/>
      <c r="M205" s="54"/>
      <c r="N205" s="55"/>
      <c r="O205" s="56"/>
      <c r="P205" s="56"/>
      <c r="Q205" s="56"/>
      <c r="R205" s="56"/>
      <c r="S205" s="47"/>
      <c r="T205" s="47"/>
      <c r="U205" s="47"/>
      <c r="V205" s="47"/>
      <c r="W205" s="47"/>
      <c r="X205" s="47"/>
      <c r="Y205" s="46"/>
      <c r="Z205" s="46"/>
      <c r="AA205" s="46"/>
      <c r="AB205" s="47"/>
      <c r="AC205" s="47"/>
      <c r="AD205" s="47"/>
      <c r="AE205" s="47"/>
      <c r="AF205" s="47"/>
      <c r="AG205" s="47"/>
      <c r="AH205" s="47"/>
      <c r="AI205" s="47"/>
      <c r="AJ205" s="47"/>
      <c r="AK205" s="47"/>
      <c r="AL205" s="47"/>
      <c r="AM205" s="47"/>
      <c r="AN205" s="47"/>
    </row>
    <row r="206" spans="2:40" ht="31.2" hidden="1">
      <c r="B206" s="53">
        <f t="shared" si="6"/>
        <v>198</v>
      </c>
      <c r="C206" s="53" t="s">
        <v>705</v>
      </c>
      <c r="D206" s="46" t="s">
        <v>735</v>
      </c>
      <c r="E206" s="46" t="s">
        <v>743</v>
      </c>
      <c r="F206" s="46"/>
      <c r="G206" s="46"/>
      <c r="H206" s="46" t="s">
        <v>47</v>
      </c>
      <c r="I206" s="57"/>
      <c r="J206" s="57"/>
      <c r="K206" s="46" t="s">
        <v>744</v>
      </c>
      <c r="L206" s="54"/>
      <c r="M206" s="54"/>
      <c r="N206" s="55"/>
      <c r="O206" s="56"/>
      <c r="P206" s="56"/>
      <c r="Q206" s="56"/>
      <c r="R206" s="56"/>
      <c r="S206" s="47"/>
      <c r="T206" s="47"/>
      <c r="U206" s="47"/>
      <c r="V206" s="47"/>
      <c r="W206" s="47"/>
      <c r="X206" s="47"/>
      <c r="Y206" s="46"/>
      <c r="Z206" s="46"/>
      <c r="AA206" s="46"/>
      <c r="AB206" s="47"/>
      <c r="AC206" s="47"/>
      <c r="AD206" s="47"/>
      <c r="AE206" s="47"/>
      <c r="AF206" s="47"/>
      <c r="AG206" s="47"/>
      <c r="AH206" s="47"/>
      <c r="AI206" s="47"/>
      <c r="AJ206" s="47"/>
      <c r="AK206" s="47"/>
      <c r="AL206" s="47"/>
      <c r="AM206" s="47"/>
      <c r="AN206" s="47"/>
    </row>
    <row r="207" spans="2:40" ht="31.2" hidden="1">
      <c r="B207" s="53">
        <f t="shared" si="6"/>
        <v>199</v>
      </c>
      <c r="C207" s="53"/>
      <c r="D207" s="46"/>
      <c r="E207" s="46"/>
      <c r="F207" s="46" t="s">
        <v>745</v>
      </c>
      <c r="G207" s="46"/>
      <c r="H207" s="46" t="s">
        <v>47</v>
      </c>
      <c r="I207" s="57"/>
      <c r="J207" s="57"/>
      <c r="K207" s="46" t="s">
        <v>746</v>
      </c>
      <c r="L207" s="54"/>
      <c r="M207" s="54"/>
      <c r="N207" s="55"/>
      <c r="O207" s="56"/>
      <c r="P207" s="56"/>
      <c r="Q207" s="56"/>
      <c r="R207" s="56"/>
      <c r="S207" s="47"/>
      <c r="T207" s="47"/>
      <c r="U207" s="47"/>
      <c r="V207" s="47"/>
      <c r="W207" s="47"/>
      <c r="X207" s="47"/>
      <c r="Y207" s="46"/>
      <c r="Z207" s="46"/>
      <c r="AA207" s="46"/>
      <c r="AB207" s="47"/>
      <c r="AC207" s="47"/>
      <c r="AD207" s="47"/>
      <c r="AE207" s="47"/>
      <c r="AF207" s="47"/>
      <c r="AG207" s="47"/>
      <c r="AH207" s="47"/>
      <c r="AI207" s="47"/>
      <c r="AJ207" s="47"/>
      <c r="AK207" s="47"/>
      <c r="AL207" s="47"/>
      <c r="AM207" s="47"/>
      <c r="AN207" s="47"/>
    </row>
    <row r="208" spans="2:40" hidden="1">
      <c r="B208" s="53">
        <f t="shared" si="6"/>
        <v>200</v>
      </c>
      <c r="C208" s="53"/>
      <c r="D208" s="46"/>
      <c r="E208" s="46"/>
      <c r="F208" s="46" t="s">
        <v>747</v>
      </c>
      <c r="G208" s="46"/>
      <c r="H208" s="46" t="s">
        <v>47</v>
      </c>
      <c r="I208" s="57"/>
      <c r="J208" s="57"/>
      <c r="K208" s="46" t="s">
        <v>748</v>
      </c>
      <c r="L208" s="54"/>
      <c r="M208" s="54"/>
      <c r="N208" s="55"/>
      <c r="O208" s="56"/>
      <c r="P208" s="56"/>
      <c r="Q208" s="56"/>
      <c r="R208" s="56"/>
      <c r="S208" s="47"/>
      <c r="T208" s="64"/>
      <c r="U208" s="47"/>
      <c r="V208" s="47"/>
      <c r="W208" s="47"/>
      <c r="X208" s="47"/>
      <c r="Y208" s="46"/>
      <c r="Z208" s="46"/>
      <c r="AA208" s="46"/>
      <c r="AB208" s="47"/>
      <c r="AC208" s="47"/>
      <c r="AD208" s="47"/>
      <c r="AE208" s="47"/>
      <c r="AF208" s="47"/>
      <c r="AG208" s="47"/>
      <c r="AH208" s="47"/>
      <c r="AI208" s="47"/>
      <c r="AJ208" s="47"/>
      <c r="AK208" s="47"/>
      <c r="AL208" s="47"/>
      <c r="AM208" s="47"/>
      <c r="AN208" s="47"/>
    </row>
    <row r="209" spans="2:40" ht="31.2" hidden="1">
      <c r="B209" s="53">
        <f t="shared" si="6"/>
        <v>201</v>
      </c>
      <c r="C209" s="53"/>
      <c r="D209" s="46"/>
      <c r="E209" s="46"/>
      <c r="F209" s="46" t="s">
        <v>749</v>
      </c>
      <c r="G209" s="46"/>
      <c r="H209" s="46" t="s">
        <v>47</v>
      </c>
      <c r="I209" s="57"/>
      <c r="J209" s="57"/>
      <c r="K209" s="46" t="s">
        <v>750</v>
      </c>
      <c r="L209" s="54"/>
      <c r="M209" s="54"/>
      <c r="N209" s="55"/>
      <c r="O209" s="56"/>
      <c r="P209" s="56"/>
      <c r="Q209" s="56"/>
      <c r="R209" s="56"/>
      <c r="S209" s="47"/>
      <c r="T209" s="47"/>
      <c r="U209" s="47"/>
      <c r="V209" s="47"/>
      <c r="W209" s="47"/>
      <c r="X209" s="47"/>
      <c r="Y209" s="46"/>
      <c r="Z209" s="46"/>
      <c r="AA209" s="46"/>
      <c r="AB209" s="47"/>
      <c r="AC209" s="47"/>
      <c r="AD209" s="47"/>
      <c r="AE209" s="47"/>
      <c r="AF209" s="47"/>
      <c r="AG209" s="47"/>
      <c r="AH209" s="47"/>
      <c r="AI209" s="47"/>
      <c r="AJ209" s="47"/>
      <c r="AK209" s="47"/>
      <c r="AL209" s="47"/>
      <c r="AM209" s="47"/>
      <c r="AN209" s="47"/>
    </row>
    <row r="210" spans="2:40" hidden="1">
      <c r="B210" s="53">
        <f t="shared" si="6"/>
        <v>202</v>
      </c>
      <c r="C210" s="53"/>
      <c r="D210" s="46"/>
      <c r="E210" s="46"/>
      <c r="F210" s="46" t="s">
        <v>751</v>
      </c>
      <c r="G210" s="46"/>
      <c r="H210" s="46" t="s">
        <v>47</v>
      </c>
      <c r="I210" s="57"/>
      <c r="J210" s="57"/>
      <c r="K210" s="46" t="s">
        <v>752</v>
      </c>
      <c r="L210" s="54"/>
      <c r="M210" s="54"/>
      <c r="N210" s="55"/>
      <c r="O210" s="56"/>
      <c r="P210" s="56"/>
      <c r="Q210" s="56"/>
      <c r="R210" s="56"/>
      <c r="S210" s="47"/>
      <c r="T210" s="47"/>
      <c r="U210" s="47"/>
      <c r="V210" s="47"/>
      <c r="W210" s="47"/>
      <c r="X210" s="47"/>
      <c r="Y210" s="46"/>
      <c r="Z210" s="46"/>
      <c r="AA210" s="46"/>
      <c r="AB210" s="47"/>
      <c r="AC210" s="47"/>
      <c r="AD210" s="47"/>
      <c r="AE210" s="47"/>
      <c r="AF210" s="47"/>
      <c r="AG210" s="47"/>
      <c r="AH210" s="47"/>
      <c r="AI210" s="47"/>
      <c r="AJ210" s="47"/>
      <c r="AK210" s="47"/>
      <c r="AL210" s="47"/>
      <c r="AM210" s="47"/>
      <c r="AN210" s="47"/>
    </row>
    <row r="211" spans="2:40" ht="31.2" hidden="1">
      <c r="B211" s="53">
        <f t="shared" si="6"/>
        <v>203</v>
      </c>
      <c r="C211" s="53"/>
      <c r="D211" s="46"/>
      <c r="E211" s="46" t="s">
        <v>753</v>
      </c>
      <c r="F211" s="46"/>
      <c r="G211" s="46"/>
      <c r="H211" s="46" t="s">
        <v>47</v>
      </c>
      <c r="I211" s="57"/>
      <c r="J211" s="57"/>
      <c r="K211" s="46" t="s">
        <v>754</v>
      </c>
      <c r="L211" s="54"/>
      <c r="M211" s="54"/>
      <c r="N211" s="55"/>
      <c r="O211" s="56"/>
      <c r="P211" s="56"/>
      <c r="Q211" s="56"/>
      <c r="R211" s="56"/>
      <c r="S211" s="47"/>
      <c r="T211" s="47"/>
      <c r="U211" s="47"/>
      <c r="V211" s="47"/>
      <c r="W211" s="47"/>
      <c r="X211" s="47"/>
      <c r="Y211" s="46"/>
      <c r="Z211" s="46"/>
      <c r="AA211" s="46"/>
      <c r="AB211" s="47"/>
      <c r="AC211" s="47"/>
      <c r="AD211" s="47"/>
      <c r="AE211" s="47"/>
      <c r="AF211" s="47"/>
      <c r="AG211" s="47"/>
      <c r="AH211" s="47"/>
      <c r="AI211" s="47"/>
      <c r="AJ211" s="47"/>
      <c r="AK211" s="47"/>
      <c r="AL211" s="47"/>
      <c r="AM211" s="47"/>
      <c r="AN211" s="47"/>
    </row>
    <row r="212" spans="2:40" ht="31.2" hidden="1">
      <c r="B212" s="53">
        <f t="shared" si="6"/>
        <v>204</v>
      </c>
      <c r="C212" s="53"/>
      <c r="D212" s="46"/>
      <c r="E212" s="46" t="s">
        <v>755</v>
      </c>
      <c r="F212" s="46"/>
      <c r="G212" s="46"/>
      <c r="H212" s="46" t="s">
        <v>47</v>
      </c>
      <c r="I212" s="57"/>
      <c r="J212" s="57"/>
      <c r="K212" s="46" t="s">
        <v>756</v>
      </c>
      <c r="L212" s="54"/>
      <c r="M212" s="54"/>
      <c r="N212" s="55"/>
      <c r="O212" s="56"/>
      <c r="P212" s="56"/>
      <c r="Q212" s="56"/>
      <c r="R212" s="56"/>
      <c r="S212" s="47"/>
      <c r="T212" s="47"/>
      <c r="U212" s="47"/>
      <c r="V212" s="47"/>
      <c r="W212" s="47"/>
      <c r="X212" s="47"/>
      <c r="Y212" s="46"/>
      <c r="Z212" s="46"/>
      <c r="AA212" s="46"/>
      <c r="AB212" s="47"/>
      <c r="AC212" s="47"/>
      <c r="AD212" s="47"/>
      <c r="AE212" s="47"/>
      <c r="AF212" s="47"/>
      <c r="AG212" s="47"/>
      <c r="AH212" s="47"/>
      <c r="AI212" s="47"/>
      <c r="AJ212" s="47"/>
      <c r="AK212" s="47"/>
      <c r="AL212" s="47"/>
      <c r="AM212" s="47"/>
      <c r="AN212" s="47"/>
    </row>
  </sheetData>
  <autoFilter ref="B3:AN212" xr:uid="{530A31E1-86FE-4D99-8622-40ED059C7D14}">
    <filterColumn colId="7">
      <filters>
        <filter val="고객경험혁신(CX)팀"/>
      </filters>
    </filterColumn>
  </autoFilter>
  <mergeCells count="7">
    <mergeCell ref="Y2:AM2"/>
    <mergeCell ref="V2:X2"/>
    <mergeCell ref="C2:F2"/>
    <mergeCell ref="I2:J2"/>
    <mergeCell ref="S2:T2"/>
    <mergeCell ref="K2:O2"/>
    <mergeCell ref="P2:Q2"/>
  </mergeCells>
  <phoneticPr fontId="1" type="noConversion"/>
  <dataValidations disablePrompts="1" count="1">
    <dataValidation type="list" allowBlank="1" showInputMessage="1" showErrorMessage="1" sqref="X8:X179 X185:X212" xr:uid="{5EFAACA7-7C0B-4D54-B2A4-B0CB6B2053DC}">
      <formula1>"확정,수정중,검토중"</formula1>
    </dataValidation>
  </dataValidations>
  <pageMargins left="0.7" right="0.7" top="0.75" bottom="0.75" header="0.3" footer="0.3"/>
  <pageSetup paperSize="9" orientation="portrait" verticalDpi="0" r:id="rId1"/>
  <legacy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5DEA0DF5-0F47-4F33-AE27-3057FB5A21A8}">
  <dimension ref="A1"/>
  <sheetViews>
    <sheetView topLeftCell="G1" workbookViewId="0">
      <selection activeCell="C3" sqref="C3"/>
    </sheetView>
  </sheetViews>
  <sheetFormatPr defaultRowHeight="17.399999999999999"/>
  <sheetData/>
  <phoneticPr fontId="1" type="noConversion"/>
  <pageMargins left="0.7" right="0.7" top="0.75" bottom="0.75" header="0.3" footer="0.3"/>
</worksheet>
</file>

<file path=xl/worksheets/sheet4.xml><?xml version="1.0" encoding="utf-8"?>
<worksheet xmlns="http://schemas.openxmlformats.org/spreadsheetml/2006/main" xmlns:r="http://schemas.openxmlformats.org/officeDocument/2006/relationships" xmlns:xdr="http://schemas.openxmlformats.org/drawingml/2006/spreadsheetDrawing" xmlns:x14="http://schemas.microsoft.com/office/spreadsheetml/2009/9/main"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7C82B9A8-5CAC-419A-9673-B569B6CBBDC0}">
  <sheetPr>
    <tabColor rgb="FFFFC000"/>
  </sheetPr>
  <dimension ref="B2:P894"/>
  <sheetViews>
    <sheetView showGridLines="0" tabSelected="1" zoomScale="20" zoomScaleNormal="20" zoomScaleSheetLayoutView="30" workbookViewId="0">
      <selection activeCell="T84" sqref="T84"/>
    </sheetView>
  </sheetViews>
  <sheetFormatPr defaultColWidth="12.59765625" defaultRowHeight="15" customHeight="1"/>
  <cols>
    <col min="1" max="1" width="3.3984375" style="104" customWidth="1"/>
    <col min="2" max="2" width="20" style="104" bestFit="1" customWidth="1"/>
    <col min="3" max="3" width="50.59765625" style="104" customWidth="1"/>
    <col min="4" max="4" width="20.59765625" style="104" customWidth="1"/>
    <col min="5" max="5" width="3.59765625" style="104" customWidth="1"/>
    <col min="6" max="6" width="19.3984375" style="104" customWidth="1"/>
    <col min="7" max="8" width="50.59765625" style="104" customWidth="1"/>
    <col min="9" max="9" width="20.59765625" style="104" customWidth="1"/>
    <col min="10" max="10" width="3.59765625" style="104" customWidth="1"/>
    <col min="11" max="11" width="19.3984375" style="104" customWidth="1"/>
    <col min="12" max="12" width="50.59765625" style="104" customWidth="1"/>
    <col min="13" max="13" width="20.59765625" style="104" customWidth="1"/>
    <col min="14" max="14" width="12.59765625" style="104"/>
    <col min="15" max="15" width="12.59765625" style="104" customWidth="1"/>
    <col min="16" max="16384" width="12.59765625" style="104"/>
  </cols>
  <sheetData>
    <row r="2" spans="2:13" ht="33.75" customHeight="1">
      <c r="B2" s="105" t="s">
        <v>757</v>
      </c>
      <c r="C2" s="106" t="s">
        <v>40</v>
      </c>
      <c r="D2" s="106" t="s">
        <v>758</v>
      </c>
      <c r="E2" s="107"/>
      <c r="F2" s="105" t="s">
        <v>759</v>
      </c>
      <c r="G2" s="106" t="s">
        <v>39</v>
      </c>
      <c r="H2" s="106"/>
      <c r="I2" s="106" t="s">
        <v>760</v>
      </c>
      <c r="J2" s="108"/>
      <c r="K2" s="105" t="s">
        <v>761</v>
      </c>
      <c r="L2" s="106" t="s">
        <v>762</v>
      </c>
      <c r="M2" s="106" t="s">
        <v>760</v>
      </c>
    </row>
    <row r="3" spans="2:13" ht="24.75" customHeight="1">
      <c r="B3" s="109" t="s">
        <v>19</v>
      </c>
      <c r="C3" s="110" t="str">
        <f ca="1">VLOOKUP($C$6,'원고 취합'!$B$4:$AJ$369,8,0)</f>
        <v>고객경험혁신(CX)팀</v>
      </c>
      <c r="D3" s="111"/>
      <c r="E3" s="112"/>
      <c r="F3" s="109" t="s">
        <v>35</v>
      </c>
      <c r="G3" s="110">
        <f ca="1">VLOOKUP($C$6,'원고 취합'!$B$4:$AJ$369,25,0)</f>
        <v>0</v>
      </c>
      <c r="H3" s="110">
        <f ca="1">VLOOKUP($C$6,'원고 취합'!$B$4:$AJ$369,26,0)</f>
        <v>0</v>
      </c>
      <c r="I3" s="111"/>
      <c r="K3" s="109" t="s">
        <v>763</v>
      </c>
      <c r="L3" s="111"/>
      <c r="M3" s="111" t="s">
        <v>764</v>
      </c>
    </row>
    <row r="4" spans="2:13" ht="28.5" customHeight="1">
      <c r="B4" s="109" t="s">
        <v>20</v>
      </c>
      <c r="C4" s="110" t="str">
        <f ca="1">VLOOKUP($C$6,'원고 취합'!$B$4:$AJ$369,9,0)</f>
        <v>최준식전임</v>
      </c>
      <c r="D4" s="111"/>
      <c r="E4" s="112"/>
      <c r="F4" s="109" t="s">
        <v>38</v>
      </c>
      <c r="G4" s="110">
        <f ca="1">VLOOKUP($C$6,'원고 취합'!$B$4:$AJ$369,28,0)</f>
        <v>0</v>
      </c>
      <c r="H4" s="110">
        <f ca="1">VLOOKUP($C$6,'원고 취합'!$B$4:$AJ$369,29,0)</f>
        <v>0</v>
      </c>
      <c r="I4" s="111"/>
      <c r="K4" s="109" t="s">
        <v>765</v>
      </c>
      <c r="L4" s="111"/>
      <c r="M4" s="111" t="s">
        <v>766</v>
      </c>
    </row>
    <row r="5" spans="2:13" ht="31.5" customHeight="1">
      <c r="B5" s="109" t="s">
        <v>767</v>
      </c>
      <c r="C5" s="110"/>
      <c r="D5" s="111"/>
      <c r="E5" s="112"/>
      <c r="F5" s="109" t="s">
        <v>41</v>
      </c>
      <c r="G5" s="110">
        <f ca="1">VLOOKUP($C$6,'원고 취합'!$B$4:$AJ$369,31,0)</f>
        <v>0</v>
      </c>
      <c r="H5" s="110">
        <f ca="1">VLOOKUP($C$6,'원고 취합'!$B$4:$AJ$369,32,0)</f>
        <v>0</v>
      </c>
      <c r="I5" s="111"/>
      <c r="K5" s="109" t="s">
        <v>768</v>
      </c>
      <c r="L5" s="111"/>
      <c r="M5" s="111" t="s">
        <v>769</v>
      </c>
    </row>
    <row r="6" spans="2:13" ht="51.75" customHeight="1">
      <c r="B6" s="109" t="s">
        <v>770</v>
      </c>
      <c r="C6" s="110">
        <f ca="1">1*REPLACE(CELL("FILENAME",A1048467),1,FIND("]",CELL("FILENAME",A1048467)),"")</f>
        <v>72</v>
      </c>
      <c r="D6" s="111"/>
      <c r="E6" s="112"/>
      <c r="F6" s="109" t="s">
        <v>42</v>
      </c>
      <c r="G6" s="110">
        <f ca="1">VLOOKUP($C$6,'원고 취합'!$B$4:$AJ$369,34,0)</f>
        <v>0</v>
      </c>
      <c r="H6" s="110">
        <f ca="1">VLOOKUP($C$6,'원고 취합'!$B$4:$AJ$369,35,0)</f>
        <v>0</v>
      </c>
      <c r="I6" s="111"/>
      <c r="K6" s="109" t="s">
        <v>771</v>
      </c>
      <c r="L6" s="111"/>
      <c r="M6" s="111" t="s">
        <v>769</v>
      </c>
    </row>
    <row r="7" spans="2:13" ht="51.75" customHeight="1">
      <c r="B7" s="109" t="s">
        <v>772</v>
      </c>
      <c r="C7" s="110" t="str">
        <f ca="1">VLOOKUP($C$6,'원고 취합'!B:X,2,0)&amp;" &gt; "&amp;VLOOKUP($C$6,'원고 취합'!B:X,3,0)&amp;" &gt; "&amp;VLOOKUP($C$6,'원고 취합'!B:X,4,0)&amp;" &gt; "&amp;VLOOKUP($C$6,'원고 취합'!B:X,5,0)&amp;" &gt; "&amp;VLOOKUP($C$6,'원고 취합'!B:X,6,0)</f>
        <v>Environmental &gt; 환경임팩트 최소화 &gt; 전사적 친환경 건설 프로세스 &gt; 친환경 조달, 친환경 자재 및 원료 사용 &gt; 폐안전모 Recycling 테스트</v>
      </c>
      <c r="D7" s="111"/>
      <c r="E7" s="112"/>
      <c r="F7" s="109" t="s">
        <v>43</v>
      </c>
      <c r="G7" s="110">
        <f ca="1">VLOOKUP($C$6,'원고 취합'!$B$4:$AM$369,37,0)</f>
        <v>0</v>
      </c>
      <c r="H7" s="110">
        <f ca="1">VLOOKUP($C$6,'원고 취합'!$B$4:$AM$369,38,0)</f>
        <v>0</v>
      </c>
      <c r="I7" s="111"/>
      <c r="K7" s="161" t="s">
        <v>773</v>
      </c>
      <c r="L7" s="173"/>
      <c r="M7" s="173"/>
    </row>
    <row r="8" spans="2:13" ht="52.5" customHeight="1">
      <c r="B8" s="109" t="s">
        <v>774</v>
      </c>
      <c r="C8" s="110" t="str">
        <f ca="1">VLOOKUP($C$6,'원고 취합'!$B$4:$AJ$369,7,0)</f>
        <v>(1) 도표 : 안전모 재활용 Process</v>
      </c>
      <c r="D8" s="111"/>
      <c r="E8" s="112"/>
      <c r="F8" s="109" t="s">
        <v>771</v>
      </c>
      <c r="G8" s="110"/>
      <c r="H8" s="110"/>
      <c r="I8" s="111"/>
      <c r="K8" s="162"/>
      <c r="L8" s="174"/>
      <c r="M8" s="174"/>
    </row>
    <row r="9" spans="2:13" ht="33.75" customHeight="1">
      <c r="B9" s="109" t="s">
        <v>775</v>
      </c>
      <c r="C9" s="110">
        <f ca="1">VLOOKUP($C$6,'원고 취합'!$B$4:$AJ$369,11,0)</f>
        <v>0</v>
      </c>
      <c r="D9" s="111"/>
      <c r="E9" s="112"/>
      <c r="F9" s="109" t="s">
        <v>773</v>
      </c>
      <c r="G9" s="110"/>
      <c r="H9" s="110"/>
      <c r="I9" s="111"/>
    </row>
    <row r="10" spans="2:13" ht="67.5" customHeight="1">
      <c r="B10" s="109" t="s">
        <v>776</v>
      </c>
      <c r="C10" s="110">
        <f ca="1">VLOOKUP($C$6,'원고 취합'!$B$4:$AJ$369,12,0)</f>
        <v>0</v>
      </c>
      <c r="D10" s="111"/>
      <c r="E10" s="112"/>
      <c r="F10" s="113" t="s">
        <v>777</v>
      </c>
      <c r="G10" s="114"/>
      <c r="H10" s="114"/>
      <c r="I10" s="115"/>
    </row>
    <row r="11" spans="2:13" ht="67.5" customHeight="1">
      <c r="B11" s="109" t="s">
        <v>778</v>
      </c>
      <c r="C11" s="110">
        <f ca="1">VLOOKUP($C$6,'원고 취합'!$B$4:$AJ$369,13,0)</f>
        <v>0</v>
      </c>
      <c r="D11" s="111"/>
      <c r="E11" s="112"/>
    </row>
    <row r="12" spans="2:13" ht="17.399999999999999"/>
    <row r="13" spans="2:13" ht="16.5" customHeight="1">
      <c r="B13" s="175" t="s">
        <v>779</v>
      </c>
      <c r="C13" s="176"/>
      <c r="D13" s="177"/>
      <c r="F13" s="178" t="s">
        <v>780</v>
      </c>
      <c r="G13" s="179"/>
      <c r="H13" s="179"/>
      <c r="I13" s="180"/>
      <c r="K13" s="116" t="s">
        <v>781</v>
      </c>
      <c r="L13" s="117"/>
      <c r="M13" s="117"/>
    </row>
    <row r="14" spans="2:13" ht="16.5" customHeight="1">
      <c r="B14" s="155" t="s">
        <v>782</v>
      </c>
      <c r="C14" s="156"/>
      <c r="D14" s="157"/>
      <c r="F14" s="158" t="s">
        <v>783</v>
      </c>
      <c r="G14" s="159"/>
      <c r="H14" s="159"/>
      <c r="I14" s="160"/>
      <c r="K14" s="118" t="s">
        <v>784</v>
      </c>
      <c r="L14" s="118"/>
      <c r="M14" s="118"/>
    </row>
    <row r="15" spans="2:13" ht="408.75" customHeight="1">
      <c r="B15" s="187"/>
      <c r="C15" s="188"/>
      <c r="D15" s="189"/>
      <c r="F15" s="190"/>
      <c r="G15" s="191"/>
      <c r="H15" s="191"/>
      <c r="I15" s="192"/>
      <c r="K15" s="190"/>
      <c r="L15" s="191"/>
      <c r="M15" s="192"/>
    </row>
    <row r="16" spans="2:13" ht="17.399999999999999">
      <c r="F16" s="119"/>
    </row>
    <row r="17" spans="2:13" ht="16.5" customHeight="1">
      <c r="B17" s="175" t="s">
        <v>779</v>
      </c>
      <c r="C17" s="176"/>
      <c r="D17" s="177"/>
      <c r="F17" s="178" t="s">
        <v>785</v>
      </c>
      <c r="G17" s="179"/>
      <c r="H17" s="179"/>
      <c r="I17" s="180"/>
      <c r="J17" s="108"/>
      <c r="K17" s="197" t="s">
        <v>906</v>
      </c>
      <c r="L17" s="197"/>
      <c r="M17" s="197"/>
    </row>
    <row r="18" spans="2:13" ht="27.75" customHeight="1">
      <c r="B18" s="194" t="s">
        <v>786</v>
      </c>
      <c r="C18" s="195"/>
      <c r="D18" s="196"/>
      <c r="F18" s="187" t="s">
        <v>787</v>
      </c>
      <c r="G18" s="188"/>
      <c r="H18" s="188"/>
      <c r="I18" s="189"/>
      <c r="K18" s="198"/>
      <c r="L18" s="198"/>
      <c r="M18" s="198"/>
    </row>
    <row r="19" spans="2:13" ht="409.5" customHeight="1">
      <c r="B19" s="181" t="str">
        <f ca="1">VLOOKUP($C$6,'원고 취합'!$B$4:$AM$369,10,0)</f>
        <v>GS건설은 2022년 9월부터 2023년 1월까지 폐안전모 수거-운송-전처리-재활용의 전과정 Recycling 테스트를 진행하였습니다. 이를 통해 36개 현장에서 안전모 3,024개를 수거하여 최종 세척 및 압출을 통해 ABS Pellet 467kg를 생산하였습니다. 2023년 6월 이후에는 생산된 ABS Pellet을 활용한 제품 생산 여부를 검토 예정입니다. GS건설은 안전모를 가치 있게 재탄생 시키는 일과 이미 발생된 폐기물에 대해 이를 재활용하거나 다른 형태로 전환하여 재이용함으로써 자원순환을 이행하고 있습니다.</v>
      </c>
      <c r="C19" s="182"/>
      <c r="D19" s="183"/>
      <c r="F19" s="184" t="s">
        <v>930</v>
      </c>
      <c r="G19" s="185"/>
      <c r="H19" s="185"/>
      <c r="I19" s="186"/>
      <c r="J19" s="120"/>
      <c r="K19" s="193" t="s">
        <v>932</v>
      </c>
      <c r="L19" s="193"/>
      <c r="M19" s="193"/>
    </row>
    <row r="20" spans="2:13" ht="16.5" customHeight="1"/>
    <row r="21" spans="2:13" ht="19.5" customHeight="1">
      <c r="B21" s="169" t="s">
        <v>907</v>
      </c>
      <c r="C21" s="170"/>
      <c r="D21" s="171"/>
      <c r="E21" s="121"/>
      <c r="F21" s="163" t="s">
        <v>908</v>
      </c>
      <c r="G21" s="164"/>
      <c r="H21" s="164"/>
      <c r="I21" s="165"/>
      <c r="J21" s="121"/>
    </row>
    <row r="22" spans="2:13" ht="409.5" customHeight="1">
      <c r="B22" s="172" t="s">
        <v>320</v>
      </c>
      <c r="C22" s="172"/>
      <c r="D22" s="172"/>
      <c r="E22" s="123"/>
      <c r="F22" s="166" t="s">
        <v>933</v>
      </c>
      <c r="G22" s="167"/>
      <c r="H22" s="167"/>
      <c r="I22" s="168"/>
      <c r="J22" s="123"/>
    </row>
    <row r="23" spans="2:13" ht="16.5" customHeight="1"/>
    <row r="24" spans="2:13" ht="16.5" customHeight="1"/>
    <row r="25" spans="2:13" s="124" customFormat="1" ht="27.6">
      <c r="B25" s="152" t="s">
        <v>929</v>
      </c>
      <c r="C25" s="153"/>
      <c r="D25" s="153"/>
      <c r="E25" s="153"/>
      <c r="F25" s="153"/>
      <c r="G25" s="153"/>
      <c r="H25" s="153"/>
      <c r="I25" s="153"/>
      <c r="J25" s="153"/>
      <c r="K25" s="153"/>
      <c r="L25" s="153"/>
      <c r="M25" s="154"/>
    </row>
    <row r="26" spans="2:13" ht="16.5" customHeight="1">
      <c r="B26" s="127"/>
      <c r="M26" s="128"/>
    </row>
    <row r="27" spans="2:13" ht="16.5" customHeight="1">
      <c r="B27" s="127"/>
      <c r="M27" s="128"/>
    </row>
    <row r="28" spans="2:13" ht="16.5" customHeight="1">
      <c r="B28" s="127"/>
      <c r="M28" s="128"/>
    </row>
    <row r="29" spans="2:13" ht="16.5" customHeight="1">
      <c r="B29" s="127"/>
      <c r="M29" s="128"/>
    </row>
    <row r="30" spans="2:13" ht="16.5" customHeight="1">
      <c r="B30" s="127"/>
      <c r="M30" s="128"/>
    </row>
    <row r="31" spans="2:13" ht="16.5" customHeight="1">
      <c r="B31" s="127"/>
      <c r="M31" s="128"/>
    </row>
    <row r="32" spans="2:13" ht="16.5" customHeight="1">
      <c r="B32" s="127"/>
      <c r="M32" s="128"/>
    </row>
    <row r="33" spans="2:13" ht="16.5" customHeight="1">
      <c r="B33" s="127"/>
      <c r="M33" s="128"/>
    </row>
    <row r="34" spans="2:13" ht="16.5" customHeight="1">
      <c r="B34" s="127"/>
      <c r="M34" s="128"/>
    </row>
    <row r="35" spans="2:13" ht="16.5" customHeight="1">
      <c r="B35" s="127"/>
      <c r="M35" s="128"/>
    </row>
    <row r="36" spans="2:13" ht="16.5" customHeight="1">
      <c r="B36" s="127"/>
      <c r="M36" s="128"/>
    </row>
    <row r="37" spans="2:13" ht="16.5" customHeight="1">
      <c r="B37" s="127"/>
      <c r="M37" s="128"/>
    </row>
    <row r="38" spans="2:13" ht="16.5" customHeight="1">
      <c r="B38" s="127"/>
      <c r="M38" s="128"/>
    </row>
    <row r="39" spans="2:13" ht="16.5" customHeight="1">
      <c r="B39" s="127"/>
      <c r="M39" s="128"/>
    </row>
    <row r="40" spans="2:13" ht="16.5" customHeight="1">
      <c r="B40" s="127"/>
      <c r="M40" s="128"/>
    </row>
    <row r="41" spans="2:13" ht="16.5" customHeight="1">
      <c r="B41" s="127"/>
      <c r="M41" s="128"/>
    </row>
    <row r="42" spans="2:13" ht="16.5" customHeight="1">
      <c r="B42" s="127"/>
      <c r="M42" s="128"/>
    </row>
    <row r="43" spans="2:13" ht="16.5" customHeight="1">
      <c r="B43" s="127"/>
      <c r="M43" s="128"/>
    </row>
    <row r="44" spans="2:13" ht="16.5" customHeight="1">
      <c r="B44" s="127"/>
      <c r="M44" s="128"/>
    </row>
    <row r="45" spans="2:13" ht="16.5" customHeight="1">
      <c r="B45" s="127"/>
      <c r="M45" s="128"/>
    </row>
    <row r="46" spans="2:13" ht="16.5" customHeight="1">
      <c r="B46" s="127"/>
      <c r="M46" s="128"/>
    </row>
    <row r="47" spans="2:13" ht="16.5" customHeight="1">
      <c r="B47" s="127"/>
      <c r="M47" s="128"/>
    </row>
    <row r="48" spans="2:13" ht="16.5" customHeight="1">
      <c r="B48" s="127"/>
      <c r="M48" s="128"/>
    </row>
    <row r="49" spans="2:13" ht="16.5" customHeight="1">
      <c r="B49" s="127"/>
      <c r="M49" s="128"/>
    </row>
    <row r="50" spans="2:13" ht="16.5" customHeight="1">
      <c r="B50" s="127"/>
      <c r="M50" s="128"/>
    </row>
    <row r="51" spans="2:13" ht="16.5" customHeight="1">
      <c r="B51" s="127"/>
      <c r="M51" s="128"/>
    </row>
    <row r="52" spans="2:13" ht="16.5" customHeight="1">
      <c r="B52" s="127"/>
      <c r="M52" s="128"/>
    </row>
    <row r="53" spans="2:13" ht="16.5" customHeight="1">
      <c r="B53" s="127"/>
      <c r="M53" s="128"/>
    </row>
    <row r="54" spans="2:13" ht="16.5" customHeight="1">
      <c r="B54" s="127"/>
      <c r="M54" s="128"/>
    </row>
    <row r="55" spans="2:13" ht="16.5" customHeight="1">
      <c r="B55" s="127"/>
      <c r="M55" s="128"/>
    </row>
    <row r="56" spans="2:13" ht="16.5" customHeight="1">
      <c r="B56" s="127"/>
      <c r="M56" s="128"/>
    </row>
    <row r="57" spans="2:13" ht="16.5" customHeight="1">
      <c r="B57" s="127"/>
      <c r="M57" s="128"/>
    </row>
    <row r="58" spans="2:13" ht="16.5" customHeight="1">
      <c r="B58" s="127"/>
      <c r="M58" s="128"/>
    </row>
    <row r="59" spans="2:13" ht="16.5" customHeight="1">
      <c r="B59" s="127"/>
      <c r="M59" s="128"/>
    </row>
    <row r="60" spans="2:13" ht="16.5" customHeight="1">
      <c r="B60" s="127"/>
      <c r="M60" s="128"/>
    </row>
    <row r="61" spans="2:13" ht="16.5" customHeight="1">
      <c r="B61" s="127"/>
      <c r="M61" s="128"/>
    </row>
    <row r="62" spans="2:13" ht="16.5" customHeight="1">
      <c r="B62" s="127"/>
      <c r="M62" s="128"/>
    </row>
    <row r="63" spans="2:13" ht="16.5" customHeight="1">
      <c r="B63" s="127"/>
      <c r="M63" s="128"/>
    </row>
    <row r="64" spans="2:13" ht="16.5" customHeight="1">
      <c r="B64" s="127"/>
      <c r="M64" s="128"/>
    </row>
    <row r="65" spans="2:13" ht="16.5" customHeight="1">
      <c r="B65" s="127"/>
      <c r="M65" s="128"/>
    </row>
    <row r="66" spans="2:13" ht="16.5" customHeight="1">
      <c r="B66" s="127"/>
      <c r="M66" s="128"/>
    </row>
    <row r="67" spans="2:13" ht="16.5" customHeight="1">
      <c r="B67" s="127"/>
      <c r="M67" s="128"/>
    </row>
    <row r="68" spans="2:13" ht="16.5" customHeight="1">
      <c r="B68" s="127"/>
      <c r="M68" s="128"/>
    </row>
    <row r="69" spans="2:13" ht="16.5" customHeight="1">
      <c r="B69" s="127"/>
      <c r="M69" s="128"/>
    </row>
    <row r="70" spans="2:13" ht="16.5" customHeight="1">
      <c r="B70" s="127"/>
      <c r="M70" s="128"/>
    </row>
    <row r="71" spans="2:13" ht="16.5" customHeight="1">
      <c r="B71" s="127"/>
      <c r="M71" s="128"/>
    </row>
    <row r="72" spans="2:13" ht="16.5" customHeight="1">
      <c r="B72" s="127"/>
      <c r="M72" s="128"/>
    </row>
    <row r="73" spans="2:13" ht="16.5" customHeight="1">
      <c r="B73" s="127"/>
      <c r="M73" s="128"/>
    </row>
    <row r="74" spans="2:13" ht="16.5" customHeight="1">
      <c r="B74" s="127"/>
      <c r="M74" s="128"/>
    </row>
    <row r="75" spans="2:13" ht="16.5" customHeight="1">
      <c r="B75" s="127"/>
      <c r="M75" s="128"/>
    </row>
    <row r="76" spans="2:13" ht="16.5" customHeight="1">
      <c r="B76" s="127"/>
      <c r="M76" s="128"/>
    </row>
    <row r="77" spans="2:13" ht="16.5" customHeight="1">
      <c r="B77" s="127"/>
      <c r="M77" s="128"/>
    </row>
    <row r="78" spans="2:13" ht="16.5" customHeight="1">
      <c r="B78" s="127"/>
      <c r="M78" s="128"/>
    </row>
    <row r="79" spans="2:13" ht="16.5" customHeight="1">
      <c r="B79" s="127"/>
      <c r="M79" s="128"/>
    </row>
    <row r="80" spans="2:13" ht="16.5" customHeight="1">
      <c r="B80" s="127"/>
      <c r="M80" s="128"/>
    </row>
    <row r="81" spans="2:13" ht="16.5" customHeight="1">
      <c r="B81" s="127"/>
      <c r="M81" s="128"/>
    </row>
    <row r="82" spans="2:13" ht="16.5" customHeight="1">
      <c r="B82" s="127"/>
      <c r="M82" s="128"/>
    </row>
    <row r="83" spans="2:13" ht="16.5" customHeight="1">
      <c r="B83" s="127"/>
      <c r="M83" s="128"/>
    </row>
    <row r="84" spans="2:13" ht="16.5" customHeight="1">
      <c r="B84" s="127"/>
      <c r="M84" s="128"/>
    </row>
    <row r="85" spans="2:13" ht="16.5" customHeight="1">
      <c r="B85" s="127"/>
      <c r="M85" s="128"/>
    </row>
    <row r="86" spans="2:13" ht="16.5" customHeight="1">
      <c r="B86" s="127"/>
      <c r="M86" s="128"/>
    </row>
    <row r="87" spans="2:13" ht="16.5" customHeight="1">
      <c r="B87" s="127"/>
      <c r="M87" s="128"/>
    </row>
    <row r="88" spans="2:13" ht="16.5" customHeight="1">
      <c r="B88" s="127"/>
      <c r="M88" s="128"/>
    </row>
    <row r="89" spans="2:13" ht="16.5" customHeight="1">
      <c r="B89" s="127"/>
      <c r="M89" s="128"/>
    </row>
    <row r="90" spans="2:13" ht="16.5" customHeight="1">
      <c r="B90" s="127"/>
      <c r="M90" s="128"/>
    </row>
    <row r="91" spans="2:13" ht="16.5" customHeight="1">
      <c r="B91" s="127"/>
      <c r="M91" s="128"/>
    </row>
    <row r="92" spans="2:13" ht="16.5" customHeight="1">
      <c r="B92" s="127"/>
      <c r="M92" s="128"/>
    </row>
    <row r="93" spans="2:13" ht="16.5" customHeight="1">
      <c r="B93" s="127"/>
      <c r="M93" s="128"/>
    </row>
    <row r="94" spans="2:13" ht="16.5" customHeight="1">
      <c r="B94" s="127"/>
      <c r="M94" s="128"/>
    </row>
    <row r="95" spans="2:13" ht="16.5" customHeight="1">
      <c r="B95" s="127"/>
      <c r="M95" s="128"/>
    </row>
    <row r="96" spans="2:13" ht="16.5" customHeight="1">
      <c r="B96" s="127"/>
      <c r="M96" s="128"/>
    </row>
    <row r="97" spans="2:13" ht="16.5" customHeight="1">
      <c r="B97" s="127"/>
      <c r="M97" s="128"/>
    </row>
    <row r="98" spans="2:13" ht="16.5" customHeight="1">
      <c r="B98" s="127"/>
      <c r="M98" s="128"/>
    </row>
    <row r="99" spans="2:13" ht="16.5" customHeight="1">
      <c r="B99" s="127"/>
      <c r="M99" s="128"/>
    </row>
    <row r="100" spans="2:13" ht="16.5" customHeight="1">
      <c r="B100" s="127"/>
      <c r="M100" s="128"/>
    </row>
    <row r="101" spans="2:13" ht="16.5" customHeight="1">
      <c r="B101" s="127"/>
      <c r="M101" s="128"/>
    </row>
    <row r="102" spans="2:13" ht="16.5" customHeight="1">
      <c r="B102" s="127"/>
      <c r="M102" s="128"/>
    </row>
    <row r="103" spans="2:13" ht="16.5" customHeight="1">
      <c r="B103" s="127"/>
      <c r="M103" s="128"/>
    </row>
    <row r="104" spans="2:13" ht="16.5" customHeight="1">
      <c r="B104" s="127"/>
      <c r="M104" s="128"/>
    </row>
    <row r="105" spans="2:13" ht="16.5" customHeight="1">
      <c r="B105" s="127"/>
      <c r="M105" s="128"/>
    </row>
    <row r="106" spans="2:13" ht="16.5" customHeight="1">
      <c r="B106" s="127"/>
      <c r="M106" s="128"/>
    </row>
    <row r="107" spans="2:13" ht="16.5" customHeight="1">
      <c r="B107" s="127"/>
      <c r="M107" s="128"/>
    </row>
    <row r="108" spans="2:13" ht="16.5" customHeight="1">
      <c r="B108" s="127"/>
      <c r="M108" s="128"/>
    </row>
    <row r="109" spans="2:13" ht="16.5" customHeight="1">
      <c r="B109" s="127"/>
      <c r="M109" s="128"/>
    </row>
    <row r="110" spans="2:13" ht="16.5" customHeight="1">
      <c r="B110" s="127"/>
      <c r="M110" s="128"/>
    </row>
    <row r="111" spans="2:13" ht="16.5" customHeight="1">
      <c r="B111" s="127"/>
      <c r="M111" s="128"/>
    </row>
    <row r="112" spans="2:13" ht="16.5" customHeight="1">
      <c r="B112" s="127"/>
      <c r="M112" s="128"/>
    </row>
    <row r="113" spans="2:13" ht="16.5" customHeight="1">
      <c r="B113" s="127"/>
      <c r="M113" s="128"/>
    </row>
    <row r="114" spans="2:13" ht="16.5" customHeight="1">
      <c r="B114" s="127"/>
      <c r="M114" s="128"/>
    </row>
    <row r="115" spans="2:13" ht="16.5" customHeight="1">
      <c r="B115" s="127"/>
      <c r="M115" s="128"/>
    </row>
    <row r="116" spans="2:13" ht="16.5" customHeight="1">
      <c r="B116" s="127"/>
      <c r="M116" s="128"/>
    </row>
    <row r="117" spans="2:13" ht="16.5" customHeight="1">
      <c r="B117" s="127"/>
      <c r="M117" s="128"/>
    </row>
    <row r="118" spans="2:13" ht="16.5" customHeight="1">
      <c r="B118" s="127"/>
      <c r="M118" s="128"/>
    </row>
    <row r="119" spans="2:13" ht="16.5" customHeight="1">
      <c r="B119" s="127"/>
      <c r="M119" s="128"/>
    </row>
    <row r="120" spans="2:13" ht="16.5" customHeight="1">
      <c r="B120" s="127"/>
      <c r="M120" s="128"/>
    </row>
    <row r="121" spans="2:13" ht="16.5" customHeight="1">
      <c r="B121" s="127"/>
      <c r="M121" s="128"/>
    </row>
    <row r="122" spans="2:13" ht="16.5" customHeight="1">
      <c r="B122" s="127"/>
      <c r="M122" s="128"/>
    </row>
    <row r="123" spans="2:13" ht="16.5" customHeight="1">
      <c r="B123" s="127"/>
      <c r="M123" s="128"/>
    </row>
    <row r="124" spans="2:13" ht="16.5" customHeight="1">
      <c r="B124" s="127"/>
      <c r="M124" s="128"/>
    </row>
    <row r="125" spans="2:13" ht="16.5" customHeight="1">
      <c r="B125" s="127"/>
      <c r="M125" s="128"/>
    </row>
    <row r="126" spans="2:13" ht="16.5" customHeight="1">
      <c r="B126" s="127"/>
      <c r="M126" s="128"/>
    </row>
    <row r="127" spans="2:13" ht="16.5" customHeight="1">
      <c r="B127" s="127"/>
      <c r="M127" s="128"/>
    </row>
    <row r="128" spans="2:13" ht="16.5" customHeight="1">
      <c r="B128" s="127"/>
      <c r="M128" s="128"/>
    </row>
    <row r="129" spans="2:13" ht="16.5" customHeight="1">
      <c r="B129" s="127"/>
      <c r="M129" s="128"/>
    </row>
    <row r="130" spans="2:13" ht="16.5" customHeight="1">
      <c r="B130" s="127"/>
      <c r="M130" s="128"/>
    </row>
    <row r="131" spans="2:13" ht="16.5" customHeight="1">
      <c r="B131" s="127"/>
      <c r="M131" s="128"/>
    </row>
    <row r="132" spans="2:13" ht="16.5" customHeight="1">
      <c r="B132" s="127"/>
      <c r="M132" s="128"/>
    </row>
    <row r="133" spans="2:13" ht="16.5" customHeight="1">
      <c r="B133" s="127"/>
      <c r="M133" s="128"/>
    </row>
    <row r="134" spans="2:13" ht="16.5" customHeight="1">
      <c r="B134" s="127"/>
      <c r="M134" s="128"/>
    </row>
    <row r="135" spans="2:13" ht="16.5" customHeight="1">
      <c r="B135" s="127"/>
      <c r="M135" s="128"/>
    </row>
    <row r="136" spans="2:13" ht="16.5" customHeight="1">
      <c r="B136" s="127"/>
      <c r="M136" s="128"/>
    </row>
    <row r="137" spans="2:13" ht="16.5" customHeight="1">
      <c r="B137" s="127"/>
      <c r="M137" s="128"/>
    </row>
    <row r="138" spans="2:13" ht="16.5" customHeight="1">
      <c r="B138" s="127"/>
      <c r="M138" s="128"/>
    </row>
    <row r="139" spans="2:13" ht="16.5" customHeight="1">
      <c r="B139" s="127"/>
      <c r="M139" s="128"/>
    </row>
    <row r="140" spans="2:13" ht="16.5" customHeight="1">
      <c r="B140" s="127"/>
      <c r="M140" s="128"/>
    </row>
    <row r="141" spans="2:13" ht="16.5" customHeight="1">
      <c r="B141" s="132"/>
      <c r="C141" s="133"/>
      <c r="D141" s="133"/>
      <c r="E141" s="133"/>
      <c r="F141" s="133"/>
      <c r="G141" s="133"/>
      <c r="H141" s="133"/>
      <c r="I141" s="133"/>
      <c r="J141" s="133"/>
      <c r="K141" s="133"/>
      <c r="L141" s="133"/>
      <c r="M141" s="134"/>
    </row>
    <row r="142" spans="2:13" ht="16.5" customHeight="1"/>
    <row r="143" spans="2:13" ht="16.5" customHeight="1"/>
    <row r="144" spans="2:13" ht="16.5" customHeight="1"/>
    <row r="145" s="104" customFormat="1" ht="16.5" customHeight="1"/>
    <row r="146" s="104" customFormat="1" ht="16.5" customHeight="1"/>
    <row r="147" s="104" customFormat="1" ht="16.5" customHeight="1"/>
    <row r="148" s="104" customFormat="1" ht="16.5" customHeight="1"/>
    <row r="149" s="104" customFormat="1" ht="16.5" customHeight="1"/>
    <row r="150" s="104" customFormat="1" ht="16.5" customHeight="1"/>
    <row r="151" s="104" customFormat="1" ht="16.5" customHeight="1"/>
    <row r="152" s="104" customFormat="1" ht="16.5" customHeight="1"/>
    <row r="153" s="104" customFormat="1" ht="16.5" customHeight="1"/>
    <row r="154" s="104" customFormat="1" ht="16.5" customHeight="1"/>
    <row r="155" s="104" customFormat="1" ht="16.5" customHeight="1"/>
    <row r="156" s="104" customFormat="1" ht="16.5" customHeight="1"/>
    <row r="157" s="104" customFormat="1" ht="16.5" customHeight="1"/>
    <row r="158" s="104" customFormat="1" ht="16.5" customHeight="1"/>
    <row r="159" s="104" customFormat="1" ht="16.5" customHeight="1"/>
    <row r="160" s="104" customFormat="1" ht="16.5" customHeight="1"/>
    <row r="161" s="104" customFormat="1" ht="16.5" customHeight="1"/>
    <row r="162" s="104" customFormat="1" ht="16.5" customHeight="1"/>
    <row r="163" s="104" customFormat="1" ht="16.5" customHeight="1"/>
    <row r="164" s="104" customFormat="1" ht="16.5" customHeight="1"/>
    <row r="165" s="104" customFormat="1" ht="16.5" customHeight="1"/>
    <row r="166" s="104" customFormat="1" ht="16.5" customHeight="1"/>
    <row r="167" s="104" customFormat="1" ht="16.5" customHeight="1"/>
    <row r="168" s="104" customFormat="1" ht="16.5" customHeight="1"/>
    <row r="169" s="104" customFormat="1" ht="16.5" customHeight="1"/>
    <row r="170" s="104" customFormat="1" ht="16.5" customHeight="1"/>
    <row r="171" s="104" customFormat="1" ht="16.5" customHeight="1"/>
    <row r="172" s="104" customFormat="1" ht="16.5" customHeight="1"/>
    <row r="173" s="104" customFormat="1" ht="16.5" customHeight="1"/>
    <row r="174" s="104" customFormat="1" ht="16.5" customHeight="1"/>
    <row r="175" s="104" customFormat="1" ht="16.5" customHeight="1"/>
    <row r="176" s="104" customFormat="1" ht="16.5" customHeight="1"/>
    <row r="177" s="104" customFormat="1" ht="16.5" customHeight="1"/>
    <row r="178" s="104" customFormat="1" ht="16.5" customHeight="1"/>
    <row r="179" s="104" customFormat="1" ht="16.5" customHeight="1"/>
    <row r="180" s="104" customFormat="1" ht="16.5" customHeight="1"/>
    <row r="181" s="104" customFormat="1" ht="16.5" customHeight="1"/>
    <row r="182" s="104" customFormat="1" ht="16.5" customHeight="1"/>
    <row r="183" s="104" customFormat="1" ht="16.5" customHeight="1"/>
    <row r="184" s="104" customFormat="1" ht="16.5" customHeight="1"/>
    <row r="185" s="104" customFormat="1" ht="16.5" customHeight="1"/>
    <row r="186" s="104" customFormat="1" ht="16.5" customHeight="1"/>
    <row r="187" s="104" customFormat="1" ht="16.5" customHeight="1"/>
    <row r="188" s="104" customFormat="1" ht="16.5" customHeight="1"/>
    <row r="189" s="104" customFormat="1" ht="16.5" customHeight="1"/>
    <row r="190" s="104" customFormat="1" ht="16.5" customHeight="1"/>
    <row r="191" s="104" customFormat="1" ht="16.5" customHeight="1"/>
    <row r="192" s="104" customFormat="1" ht="16.5" customHeight="1"/>
    <row r="193" s="104" customFormat="1" ht="16.5" customHeight="1"/>
    <row r="194" s="104" customFormat="1" ht="16.5" customHeight="1"/>
    <row r="195" s="104" customFormat="1" ht="16.5" customHeight="1"/>
    <row r="196" s="104" customFormat="1" ht="16.5" customHeight="1"/>
    <row r="197" s="104" customFormat="1" ht="16.5" customHeight="1"/>
    <row r="198" s="104" customFormat="1" ht="16.5" customHeight="1"/>
    <row r="199" s="104" customFormat="1" ht="16.5" customHeight="1"/>
    <row r="200" s="104" customFormat="1" ht="16.5" customHeight="1"/>
    <row r="201" s="104" customFormat="1" ht="16.5" customHeight="1"/>
    <row r="202" s="104" customFormat="1" ht="16.5" customHeight="1"/>
    <row r="203" s="104" customFormat="1" ht="16.5" customHeight="1"/>
    <row r="204" s="104" customFormat="1" ht="16.5" customHeight="1"/>
    <row r="205" s="104" customFormat="1" ht="16.5" customHeight="1"/>
    <row r="206" s="104" customFormat="1" ht="16.5" customHeight="1"/>
    <row r="207" s="104" customFormat="1" ht="16.5" customHeight="1"/>
    <row r="208" s="104" customFormat="1" ht="16.5" customHeight="1"/>
    <row r="209" s="104" customFormat="1" ht="16.5" customHeight="1"/>
    <row r="210" s="104" customFormat="1" ht="16.5" customHeight="1"/>
    <row r="211" s="104" customFormat="1" ht="16.5" customHeight="1"/>
    <row r="212" s="104" customFormat="1" ht="16.5" customHeight="1"/>
    <row r="213" s="104" customFormat="1" ht="16.5" customHeight="1"/>
    <row r="214" s="104" customFormat="1" ht="16.5" customHeight="1"/>
    <row r="215" s="104" customFormat="1" ht="16.5" customHeight="1"/>
    <row r="216" s="104" customFormat="1" ht="16.5" customHeight="1"/>
    <row r="217" s="104" customFormat="1" ht="16.5" customHeight="1"/>
    <row r="218" s="104" customFormat="1" ht="16.5" customHeight="1"/>
    <row r="219" s="104" customFormat="1" ht="16.5" customHeight="1"/>
    <row r="220" s="104" customFormat="1" ht="16.5" customHeight="1"/>
    <row r="221" s="104" customFormat="1" ht="16.5" customHeight="1"/>
    <row r="222" s="104" customFormat="1" ht="16.5" customHeight="1"/>
    <row r="223" s="104" customFormat="1" ht="16.5" customHeight="1"/>
    <row r="224" s="104" customFormat="1" ht="16.5" customHeight="1"/>
    <row r="225" s="104" customFormat="1" ht="16.5" customHeight="1"/>
    <row r="226" s="104" customFormat="1" ht="16.5" customHeight="1"/>
    <row r="227" s="104" customFormat="1" ht="16.5" customHeight="1"/>
    <row r="228" s="104" customFormat="1" ht="16.5" customHeight="1"/>
    <row r="229" s="104" customFormat="1" ht="16.5" customHeight="1"/>
    <row r="230" s="104" customFormat="1" ht="16.5" customHeight="1"/>
    <row r="231" s="104" customFormat="1" ht="16.5" customHeight="1"/>
    <row r="232" s="104" customFormat="1" ht="16.5" customHeight="1"/>
    <row r="233" s="104" customFormat="1" ht="16.5" customHeight="1"/>
    <row r="234" s="104" customFormat="1" ht="16.5" customHeight="1"/>
    <row r="235" s="104" customFormat="1" ht="16.5" customHeight="1"/>
    <row r="236" s="104" customFormat="1" ht="16.5" customHeight="1"/>
    <row r="237" s="104" customFormat="1" ht="16.5" customHeight="1"/>
    <row r="238" s="104" customFormat="1" ht="16.5" customHeight="1"/>
    <row r="239" s="104" customFormat="1" ht="16.5" customHeight="1"/>
    <row r="240" s="104" customFormat="1" ht="16.5" customHeight="1"/>
    <row r="241" s="104" customFormat="1" ht="16.5" customHeight="1"/>
    <row r="242" s="104" customFormat="1" ht="16.5" customHeight="1"/>
    <row r="243" s="104" customFormat="1" ht="16.5" customHeight="1"/>
    <row r="244" s="104" customFormat="1" ht="16.5" customHeight="1"/>
    <row r="245" s="104" customFormat="1" ht="16.5" customHeight="1"/>
    <row r="246" s="104" customFormat="1" ht="16.5" customHeight="1"/>
    <row r="247" s="104" customFormat="1" ht="16.5" customHeight="1"/>
    <row r="248" s="104" customFormat="1" ht="16.5" customHeight="1"/>
    <row r="249" s="104" customFormat="1" ht="16.5" customHeight="1"/>
    <row r="250" s="104" customFormat="1" ht="16.5" customHeight="1"/>
    <row r="251" s="104" customFormat="1" ht="16.5" customHeight="1"/>
    <row r="252" s="104" customFormat="1" ht="16.5" customHeight="1"/>
    <row r="253" s="104" customFormat="1" ht="16.5" customHeight="1"/>
    <row r="254" s="104" customFormat="1" ht="16.5" customHeight="1"/>
    <row r="255" s="104" customFormat="1" ht="16.5" customHeight="1"/>
    <row r="256" s="104" customFormat="1" ht="16.5" customHeight="1"/>
    <row r="257" s="104" customFormat="1" ht="16.5" customHeight="1"/>
    <row r="258" s="104" customFormat="1" ht="16.5" customHeight="1"/>
    <row r="259" s="104" customFormat="1" ht="16.5" customHeight="1"/>
    <row r="260" s="104" customFormat="1" ht="16.5" customHeight="1"/>
    <row r="261" s="104" customFormat="1" ht="16.5" customHeight="1"/>
    <row r="262" s="104" customFormat="1" ht="16.5" customHeight="1"/>
    <row r="263" s="104" customFormat="1" ht="16.5" customHeight="1"/>
    <row r="264" s="104" customFormat="1" ht="16.5" customHeight="1"/>
    <row r="265" s="104" customFormat="1" ht="16.5" customHeight="1"/>
    <row r="266" s="104" customFormat="1" ht="16.5" customHeight="1"/>
    <row r="267" s="104" customFormat="1" ht="16.5" customHeight="1"/>
    <row r="268" s="104" customFormat="1" ht="16.5" customHeight="1"/>
    <row r="269" s="104" customFormat="1" ht="16.5" customHeight="1"/>
    <row r="270" s="104" customFormat="1" ht="16.5" customHeight="1"/>
    <row r="271" s="104" customFormat="1" ht="16.5" customHeight="1"/>
    <row r="272" s="104" customFormat="1" ht="16.5" customHeight="1"/>
    <row r="273" s="104" customFormat="1" ht="16.5" customHeight="1"/>
    <row r="274" s="104" customFormat="1" ht="16.5" customHeight="1"/>
    <row r="275" s="104" customFormat="1" ht="16.5" customHeight="1"/>
    <row r="276" s="104" customFormat="1" ht="16.5" customHeight="1"/>
    <row r="277" s="104" customFormat="1" ht="16.5" customHeight="1"/>
    <row r="278" s="104" customFormat="1" ht="16.5" customHeight="1"/>
    <row r="279" s="104" customFormat="1" ht="16.5" customHeight="1"/>
    <row r="280" s="104" customFormat="1" ht="16.5" customHeight="1"/>
    <row r="281" s="104" customFormat="1" ht="16.5" customHeight="1"/>
    <row r="282" s="104" customFormat="1" ht="16.5" customHeight="1"/>
    <row r="283" s="104" customFormat="1" ht="16.5" customHeight="1"/>
    <row r="284" s="104" customFormat="1" ht="16.5" customHeight="1"/>
    <row r="285" s="104" customFormat="1" ht="16.5" customHeight="1"/>
    <row r="286" s="104" customFormat="1" ht="16.5" customHeight="1"/>
    <row r="287" s="104" customFormat="1" ht="16.5" customHeight="1"/>
    <row r="288" s="104" customFormat="1" ht="16.5" customHeight="1"/>
    <row r="289" s="104" customFormat="1" ht="16.5" customHeight="1"/>
    <row r="290" s="104" customFormat="1" ht="16.5" customHeight="1"/>
    <row r="291" s="104" customFormat="1" ht="16.5" customHeight="1"/>
    <row r="292" s="104" customFormat="1" ht="16.5" customHeight="1"/>
    <row r="293" s="104" customFormat="1" ht="16.5" customHeight="1"/>
    <row r="294" s="104" customFormat="1" ht="16.5" customHeight="1"/>
    <row r="295" s="104" customFormat="1" ht="16.5" customHeight="1"/>
    <row r="296" s="104" customFormat="1" ht="16.5" customHeight="1"/>
    <row r="297" s="104" customFormat="1" ht="16.5" customHeight="1"/>
    <row r="298" s="104" customFormat="1" ht="16.5" customHeight="1"/>
    <row r="299" s="104" customFormat="1" ht="16.5" customHeight="1"/>
    <row r="300" s="104" customFormat="1" ht="16.5" customHeight="1"/>
    <row r="301" s="104" customFormat="1" ht="16.5" customHeight="1"/>
    <row r="302" s="104" customFormat="1" ht="16.5" customHeight="1"/>
    <row r="303" s="104" customFormat="1" ht="16.5" customHeight="1"/>
    <row r="304" s="104" customFormat="1" ht="16.5" customHeight="1"/>
    <row r="305" s="104" customFormat="1" ht="16.5" customHeight="1"/>
    <row r="306" s="104" customFormat="1" ht="16.5" customHeight="1"/>
    <row r="307" s="104" customFormat="1" ht="16.5" customHeight="1"/>
    <row r="308" s="104" customFormat="1" ht="16.5" customHeight="1"/>
    <row r="309" s="104" customFormat="1" ht="16.5" customHeight="1"/>
    <row r="310" s="104" customFormat="1" ht="16.5" customHeight="1"/>
    <row r="311" s="104" customFormat="1" ht="16.5" customHeight="1"/>
    <row r="312" s="104" customFormat="1" ht="16.5" customHeight="1"/>
    <row r="313" s="104" customFormat="1" ht="16.5" customHeight="1"/>
    <row r="314" s="104" customFormat="1" ht="16.5" customHeight="1"/>
    <row r="315" s="104" customFormat="1" ht="16.5" customHeight="1"/>
    <row r="316" s="104" customFormat="1" ht="16.5" customHeight="1"/>
    <row r="317" s="104" customFormat="1" ht="16.5" customHeight="1"/>
    <row r="318" s="104" customFormat="1" ht="16.5" customHeight="1"/>
    <row r="319" s="104" customFormat="1" ht="16.5" customHeight="1"/>
    <row r="320" s="104" customFormat="1" ht="16.5" customHeight="1"/>
    <row r="321" s="104" customFormat="1" ht="16.5" customHeight="1"/>
    <row r="322" s="104" customFormat="1" ht="16.5" customHeight="1"/>
    <row r="323" s="104" customFormat="1" ht="16.5" customHeight="1"/>
    <row r="324" s="104" customFormat="1" ht="16.5" customHeight="1"/>
    <row r="325" s="104" customFormat="1" ht="16.5" customHeight="1"/>
    <row r="326" s="104" customFormat="1" ht="16.5" customHeight="1"/>
    <row r="327" s="104" customFormat="1" ht="16.5" customHeight="1"/>
    <row r="328" s="104" customFormat="1" ht="16.5" customHeight="1"/>
    <row r="329" s="104" customFormat="1" ht="16.5" customHeight="1"/>
    <row r="330" s="104" customFormat="1" ht="16.5" customHeight="1"/>
    <row r="331" s="104" customFormat="1" ht="16.5" customHeight="1"/>
    <row r="332" s="104" customFormat="1" ht="16.5" customHeight="1"/>
    <row r="333" s="104" customFormat="1" ht="16.5" customHeight="1"/>
    <row r="334" s="104" customFormat="1" ht="16.5" customHeight="1"/>
    <row r="335" s="104" customFormat="1" ht="16.5" customHeight="1"/>
    <row r="336" s="104" customFormat="1" ht="16.5" customHeight="1"/>
    <row r="337" s="104" customFormat="1" ht="16.5" customHeight="1"/>
    <row r="338" s="104" customFormat="1" ht="16.5" customHeight="1"/>
    <row r="339" s="104" customFormat="1" ht="16.5" customHeight="1"/>
    <row r="340" s="104" customFormat="1" ht="16.5" customHeight="1"/>
    <row r="341" s="104" customFormat="1" ht="16.5" customHeight="1"/>
    <row r="342" s="104" customFormat="1" ht="16.5" customHeight="1"/>
    <row r="343" s="104" customFormat="1" ht="16.5" customHeight="1"/>
    <row r="344" s="104" customFormat="1" ht="16.5" customHeight="1"/>
    <row r="345" s="104" customFormat="1" ht="16.5" customHeight="1"/>
    <row r="346" s="104" customFormat="1" ht="16.5" customHeight="1"/>
    <row r="347" s="104" customFormat="1" ht="16.5" customHeight="1"/>
    <row r="348" s="104" customFormat="1" ht="16.5" customHeight="1"/>
    <row r="349" s="104" customFormat="1" ht="16.5" customHeight="1"/>
    <row r="350" s="104" customFormat="1" ht="16.5" customHeight="1"/>
    <row r="351" s="104" customFormat="1" ht="16.5" customHeight="1"/>
    <row r="352" s="104" customFormat="1" ht="16.5" customHeight="1"/>
    <row r="353" s="104" customFormat="1" ht="16.5" customHeight="1"/>
    <row r="354" s="104" customFormat="1" ht="16.5" customHeight="1"/>
    <row r="355" s="104" customFormat="1" ht="16.5" customHeight="1"/>
    <row r="356" s="104" customFormat="1" ht="16.5" customHeight="1"/>
    <row r="357" s="104" customFormat="1" ht="16.5" customHeight="1"/>
    <row r="358" s="104" customFormat="1" ht="16.5" customHeight="1"/>
    <row r="359" s="104" customFormat="1" ht="16.5" customHeight="1"/>
    <row r="360" s="104" customFormat="1" ht="16.5" customHeight="1"/>
    <row r="361" s="104" customFormat="1" ht="16.5" customHeight="1"/>
    <row r="362" s="104" customFormat="1" ht="16.5" customHeight="1"/>
    <row r="363" s="104" customFormat="1" ht="16.5" customHeight="1"/>
    <row r="364" s="104" customFormat="1" ht="16.5" customHeight="1"/>
    <row r="365" s="104" customFormat="1" ht="16.5" customHeight="1"/>
    <row r="366" s="104" customFormat="1" ht="16.5" customHeight="1"/>
    <row r="367" s="104" customFormat="1" ht="16.5" customHeight="1"/>
    <row r="368" s="104" customFormat="1" ht="16.5" customHeight="1"/>
    <row r="369" s="104" customFormat="1" ht="16.5" customHeight="1"/>
    <row r="370" s="104" customFormat="1" ht="16.5" customHeight="1"/>
    <row r="371" s="104" customFormat="1" ht="16.5" customHeight="1"/>
    <row r="372" s="104" customFormat="1" ht="16.5" customHeight="1"/>
    <row r="373" s="104" customFormat="1" ht="16.5" customHeight="1"/>
    <row r="374" s="104" customFormat="1" ht="16.5" customHeight="1"/>
    <row r="375" s="104" customFormat="1" ht="16.5" customHeight="1"/>
    <row r="376" s="104" customFormat="1" ht="16.5" customHeight="1"/>
    <row r="377" s="104" customFormat="1" ht="16.5" customHeight="1"/>
    <row r="378" s="104" customFormat="1" ht="16.5" customHeight="1"/>
    <row r="379" s="104" customFormat="1" ht="16.5" customHeight="1"/>
    <row r="380" s="104" customFormat="1" ht="16.5" customHeight="1"/>
    <row r="381" s="104" customFormat="1" ht="16.5" customHeight="1"/>
    <row r="382" s="104" customFormat="1" ht="16.5" customHeight="1"/>
    <row r="383" s="104" customFormat="1" ht="16.5" customHeight="1"/>
    <row r="384" s="104" customFormat="1" ht="16.5" customHeight="1"/>
    <row r="385" s="104" customFormat="1" ht="16.5" customHeight="1"/>
    <row r="386" s="104" customFormat="1" ht="16.5" customHeight="1"/>
    <row r="387" s="104" customFormat="1" ht="16.5" customHeight="1"/>
    <row r="388" s="104" customFormat="1" ht="16.5" customHeight="1"/>
    <row r="389" s="104" customFormat="1" ht="16.5" customHeight="1"/>
    <row r="390" s="104" customFormat="1" ht="16.5" customHeight="1"/>
    <row r="391" s="104" customFormat="1" ht="16.5" customHeight="1"/>
    <row r="392" s="104" customFormat="1" ht="16.5" customHeight="1"/>
    <row r="393" s="104" customFormat="1" ht="16.5" customHeight="1"/>
    <row r="394" s="104" customFormat="1" ht="16.5" customHeight="1"/>
    <row r="395" s="104" customFormat="1" ht="16.5" customHeight="1"/>
    <row r="396" s="104" customFormat="1" ht="16.5" customHeight="1"/>
    <row r="397" s="104" customFormat="1" ht="16.5" customHeight="1"/>
    <row r="398" s="104" customFormat="1" ht="16.5" customHeight="1"/>
    <row r="399" s="104" customFormat="1" ht="16.5" customHeight="1"/>
    <row r="400" s="104" customFormat="1" ht="16.5" customHeight="1"/>
    <row r="401" s="104" customFormat="1" ht="16.5" customHeight="1"/>
    <row r="402" s="104" customFormat="1" ht="16.5" customHeight="1"/>
    <row r="403" s="104" customFormat="1" ht="16.5" customHeight="1"/>
    <row r="404" s="104" customFormat="1" ht="16.5" customHeight="1"/>
    <row r="405" s="104" customFormat="1" ht="16.5" customHeight="1"/>
    <row r="406" s="104" customFormat="1" ht="16.5" customHeight="1"/>
    <row r="407" s="104" customFormat="1" ht="16.5" customHeight="1"/>
    <row r="408" s="104" customFormat="1" ht="16.5" customHeight="1"/>
    <row r="409" s="104" customFormat="1" ht="16.5" customHeight="1"/>
    <row r="410" s="104" customFormat="1" ht="16.5" customHeight="1"/>
    <row r="411" s="104" customFormat="1" ht="16.5" customHeight="1"/>
    <row r="412" s="104" customFormat="1" ht="16.5" customHeight="1"/>
    <row r="413" s="104" customFormat="1" ht="16.5" customHeight="1"/>
    <row r="414" s="104" customFormat="1" ht="16.5" customHeight="1"/>
    <row r="415" s="104" customFormat="1" ht="16.5" customHeight="1"/>
    <row r="416" s="104" customFormat="1" ht="16.5" customHeight="1"/>
    <row r="417" s="104" customFormat="1" ht="16.5" customHeight="1"/>
    <row r="418" s="104" customFormat="1" ht="16.5" customHeight="1"/>
    <row r="419" s="104" customFormat="1" ht="16.5" customHeight="1"/>
    <row r="420" s="104" customFormat="1" ht="16.5" customHeight="1"/>
    <row r="421" s="104" customFormat="1" ht="16.5" customHeight="1"/>
    <row r="422" s="104" customFormat="1" ht="16.5" customHeight="1"/>
    <row r="423" s="104" customFormat="1" ht="16.5" customHeight="1"/>
    <row r="424" s="104" customFormat="1" ht="16.5" customHeight="1"/>
    <row r="425" s="104" customFormat="1" ht="16.5" customHeight="1"/>
    <row r="426" s="104" customFormat="1" ht="16.5" customHeight="1"/>
    <row r="427" s="104" customFormat="1" ht="16.5" customHeight="1"/>
    <row r="428" s="104" customFormat="1" ht="16.5" customHeight="1"/>
    <row r="429" s="104" customFormat="1" ht="16.5" customHeight="1"/>
    <row r="430" s="104" customFormat="1" ht="16.5" customHeight="1"/>
    <row r="431" s="104" customFormat="1" ht="16.5" customHeight="1"/>
    <row r="432" s="104" customFormat="1" ht="16.5" customHeight="1"/>
    <row r="433" s="104" customFormat="1" ht="16.5" customHeight="1"/>
    <row r="434" s="104" customFormat="1" ht="16.5" customHeight="1"/>
    <row r="435" s="104" customFormat="1" ht="16.5" customHeight="1"/>
    <row r="436" s="104" customFormat="1" ht="16.5" customHeight="1"/>
    <row r="437" s="104" customFormat="1" ht="16.5" customHeight="1"/>
    <row r="438" s="104" customFormat="1" ht="16.5" customHeight="1"/>
    <row r="439" s="104" customFormat="1" ht="16.5" customHeight="1"/>
    <row r="440" s="104" customFormat="1" ht="16.5" customHeight="1"/>
    <row r="441" s="104" customFormat="1" ht="16.5" customHeight="1"/>
    <row r="442" s="104" customFormat="1" ht="16.5" customHeight="1"/>
    <row r="443" s="104" customFormat="1" ht="16.5" customHeight="1"/>
    <row r="444" s="104" customFormat="1" ht="16.5" customHeight="1"/>
    <row r="445" s="104" customFormat="1" ht="16.5" customHeight="1"/>
    <row r="446" s="104" customFormat="1" ht="16.5" customHeight="1"/>
    <row r="447" s="104" customFormat="1" ht="16.5" customHeight="1"/>
    <row r="448" s="104" customFormat="1" ht="16.5" customHeight="1"/>
    <row r="449" spans="16:16" ht="16.5" customHeight="1"/>
    <row r="450" spans="16:16" ht="16.5" customHeight="1">
      <c r="P450" s="135"/>
    </row>
    <row r="451" spans="16:16" ht="16.5" customHeight="1"/>
    <row r="452" spans="16:16" ht="16.5" customHeight="1"/>
    <row r="453" spans="16:16" ht="16.5" customHeight="1"/>
    <row r="454" spans="16:16" ht="16.5" customHeight="1"/>
    <row r="455" spans="16:16" ht="16.5" customHeight="1"/>
    <row r="456" spans="16:16" ht="16.5" customHeight="1"/>
    <row r="457" spans="16:16" ht="16.5" customHeight="1"/>
    <row r="458" spans="16:16" ht="16.5" customHeight="1"/>
    <row r="459" spans="16:16" ht="16.5" customHeight="1"/>
    <row r="460" spans="16:16" ht="16.5" customHeight="1"/>
    <row r="461" spans="16:16" ht="16.5" customHeight="1"/>
    <row r="462" spans="16:16" ht="16.5" customHeight="1"/>
    <row r="463" spans="16:16" ht="16.5" customHeight="1"/>
    <row r="464" spans="16:16" ht="16.5" customHeight="1"/>
    <row r="465" s="104" customFormat="1" ht="16.5" customHeight="1"/>
    <row r="466" s="104" customFormat="1" ht="16.5" customHeight="1"/>
    <row r="467" s="104" customFormat="1" ht="16.5" customHeight="1"/>
    <row r="468" s="104" customFormat="1" ht="16.5" customHeight="1"/>
    <row r="469" s="104" customFormat="1" ht="16.5" customHeight="1"/>
    <row r="470" s="104" customFormat="1" ht="16.5" customHeight="1"/>
    <row r="471" s="104" customFormat="1" ht="16.5" customHeight="1"/>
    <row r="472" s="104" customFormat="1" ht="16.5" customHeight="1"/>
    <row r="473" s="104" customFormat="1" ht="16.5" customHeight="1"/>
    <row r="474" s="104" customFormat="1" ht="16.5" customHeight="1"/>
    <row r="475" s="104" customFormat="1" ht="16.5" customHeight="1"/>
    <row r="476" s="104" customFormat="1" ht="16.5" customHeight="1"/>
    <row r="477" s="104" customFormat="1" ht="16.5" customHeight="1"/>
    <row r="478" s="104" customFormat="1" ht="16.5" customHeight="1"/>
    <row r="479" s="104" customFormat="1" ht="16.5" customHeight="1"/>
    <row r="480" s="104" customFormat="1" ht="16.5" customHeight="1"/>
    <row r="481" s="104" customFormat="1" ht="16.5" customHeight="1"/>
    <row r="482" s="104" customFormat="1" ht="16.5" customHeight="1"/>
    <row r="483" s="104" customFormat="1" ht="16.5" customHeight="1"/>
    <row r="484" s="104" customFormat="1" ht="16.5" customHeight="1"/>
    <row r="485" s="104" customFormat="1" ht="16.5" customHeight="1"/>
    <row r="486" s="104" customFormat="1" ht="16.5" customHeight="1"/>
    <row r="487" s="104" customFormat="1" ht="16.5" customHeight="1"/>
    <row r="488" s="104" customFormat="1" ht="16.5" customHeight="1"/>
    <row r="489" s="104" customFormat="1" ht="16.5" customHeight="1"/>
    <row r="490" s="104" customFormat="1" ht="16.5" customHeight="1"/>
    <row r="491" s="104" customFormat="1" ht="16.5" customHeight="1"/>
    <row r="492" s="104" customFormat="1" ht="16.5" customHeight="1"/>
    <row r="493" s="104" customFormat="1" ht="16.5" customHeight="1"/>
    <row r="494" s="104" customFormat="1" ht="16.5" customHeight="1"/>
    <row r="495" s="104" customFormat="1" ht="16.5" customHeight="1"/>
    <row r="496" s="104" customFormat="1" ht="16.5" customHeight="1"/>
    <row r="497" s="104" customFormat="1" ht="16.5" customHeight="1"/>
    <row r="498" s="104" customFormat="1" ht="16.5" customHeight="1"/>
    <row r="499" s="104" customFormat="1" ht="16.5" customHeight="1"/>
    <row r="500" s="104" customFormat="1" ht="16.5" customHeight="1"/>
    <row r="501" s="104" customFormat="1" ht="16.5" customHeight="1"/>
    <row r="502" s="104" customFormat="1" ht="16.5" customHeight="1"/>
    <row r="503" s="104" customFormat="1" ht="16.5" customHeight="1"/>
    <row r="504" s="104" customFormat="1" ht="16.5" customHeight="1"/>
    <row r="505" s="104" customFormat="1" ht="16.5" customHeight="1"/>
    <row r="506" s="104" customFormat="1" ht="16.5" customHeight="1"/>
    <row r="507" s="104" customFormat="1" ht="16.5" customHeight="1"/>
    <row r="508" s="104" customFormat="1" ht="16.5" customHeight="1"/>
    <row r="509" s="104" customFormat="1" ht="16.5" customHeight="1"/>
    <row r="510" s="104" customFormat="1" ht="16.5" customHeight="1"/>
    <row r="511" s="104" customFormat="1" ht="16.5" customHeight="1"/>
    <row r="512" s="104" customFormat="1" ht="16.5" customHeight="1"/>
    <row r="513" s="104" customFormat="1" ht="16.5" customHeight="1"/>
    <row r="514" s="104" customFormat="1" ht="16.5" customHeight="1"/>
    <row r="515" s="104" customFormat="1" ht="16.5" customHeight="1"/>
    <row r="516" s="104" customFormat="1" ht="16.5" customHeight="1"/>
    <row r="517" s="104" customFormat="1" ht="16.5" customHeight="1"/>
    <row r="518" s="104" customFormat="1" ht="16.5" customHeight="1"/>
    <row r="519" s="104" customFormat="1" ht="16.5" customHeight="1"/>
    <row r="520" s="104" customFormat="1" ht="16.5" customHeight="1"/>
    <row r="521" s="104" customFormat="1" ht="16.5" customHeight="1"/>
    <row r="522" s="104" customFormat="1" ht="16.5" customHeight="1"/>
    <row r="523" s="104" customFormat="1" ht="16.5" customHeight="1"/>
    <row r="524" s="104" customFormat="1" ht="16.5" customHeight="1"/>
    <row r="525" s="104" customFormat="1" ht="16.5" customHeight="1"/>
    <row r="526" s="104" customFormat="1" ht="16.5" customHeight="1"/>
    <row r="527" s="104" customFormat="1" ht="16.5" customHeight="1"/>
    <row r="528" s="104" customFormat="1" ht="16.5" customHeight="1"/>
    <row r="529" s="104" customFormat="1" ht="16.5" customHeight="1"/>
    <row r="530" s="104" customFormat="1" ht="16.5" customHeight="1"/>
    <row r="531" s="104" customFormat="1" ht="16.5" customHeight="1"/>
    <row r="532" s="104" customFormat="1" ht="16.5" customHeight="1"/>
    <row r="533" s="104" customFormat="1" ht="16.5" customHeight="1"/>
    <row r="534" s="104" customFormat="1" ht="16.5" customHeight="1"/>
    <row r="535" s="104" customFormat="1" ht="16.5" customHeight="1"/>
    <row r="536" s="104" customFormat="1" ht="16.5" customHeight="1"/>
    <row r="537" s="104" customFormat="1" ht="16.5" customHeight="1"/>
    <row r="538" s="104" customFormat="1" ht="16.5" customHeight="1"/>
    <row r="539" s="104" customFormat="1" ht="16.5" customHeight="1"/>
    <row r="540" s="104" customFormat="1" ht="16.5" customHeight="1"/>
    <row r="541" s="104" customFormat="1" ht="16.5" customHeight="1"/>
    <row r="542" s="104" customFormat="1" ht="16.5" customHeight="1"/>
    <row r="543" s="104" customFormat="1" ht="16.5" customHeight="1"/>
    <row r="544" s="104" customFormat="1" ht="16.5" customHeight="1"/>
    <row r="545" s="104" customFormat="1" ht="16.5" customHeight="1"/>
    <row r="546" s="104" customFormat="1" ht="16.5" customHeight="1"/>
    <row r="547" s="104" customFormat="1" ht="16.5" customHeight="1"/>
    <row r="548" s="104" customFormat="1" ht="16.5" customHeight="1"/>
    <row r="549" s="104" customFormat="1" ht="16.5" customHeight="1"/>
    <row r="550" s="104" customFormat="1" ht="16.5" customHeight="1"/>
    <row r="551" s="104" customFormat="1" ht="16.5" customHeight="1"/>
    <row r="552" s="104" customFormat="1" ht="16.5" customHeight="1"/>
    <row r="553" s="104" customFormat="1" ht="16.5" customHeight="1"/>
    <row r="554" s="104" customFormat="1" ht="16.5" customHeight="1"/>
    <row r="555" s="104" customFormat="1" ht="16.5" customHeight="1"/>
    <row r="556" s="104" customFormat="1" ht="16.5" customHeight="1"/>
    <row r="557" s="104" customFormat="1" ht="16.5" customHeight="1"/>
    <row r="558" s="104" customFormat="1" ht="16.5" customHeight="1"/>
    <row r="559" s="104" customFormat="1" ht="16.5" customHeight="1"/>
    <row r="560" s="104" customFormat="1" ht="16.5" customHeight="1"/>
    <row r="561" s="104" customFormat="1" ht="16.5" customHeight="1"/>
    <row r="562" s="104" customFormat="1" ht="16.5" customHeight="1"/>
    <row r="563" s="104" customFormat="1" ht="16.5" customHeight="1"/>
    <row r="564" s="104" customFormat="1" ht="16.5" customHeight="1"/>
    <row r="565" s="104" customFormat="1" ht="16.5" customHeight="1"/>
    <row r="566" s="104" customFormat="1" ht="16.5" customHeight="1"/>
    <row r="567" s="104" customFormat="1" ht="16.5" customHeight="1"/>
    <row r="568" s="104" customFormat="1" ht="16.5" customHeight="1"/>
    <row r="569" s="104" customFormat="1" ht="16.5" customHeight="1"/>
    <row r="570" s="104" customFormat="1" ht="16.5" customHeight="1"/>
    <row r="571" s="104" customFormat="1" ht="16.5" customHeight="1"/>
    <row r="572" s="104" customFormat="1" ht="16.5" customHeight="1"/>
    <row r="573" s="104" customFormat="1" ht="16.5" customHeight="1"/>
    <row r="574" s="104" customFormat="1" ht="16.5" customHeight="1"/>
    <row r="575" s="104" customFormat="1" ht="16.5" customHeight="1"/>
    <row r="576" s="104" customFormat="1" ht="16.5" customHeight="1"/>
    <row r="577" s="104" customFormat="1" ht="16.5" customHeight="1"/>
    <row r="578" s="104" customFormat="1" ht="16.5" customHeight="1"/>
    <row r="579" s="104" customFormat="1" ht="16.5" customHeight="1"/>
    <row r="580" s="104" customFormat="1" ht="16.5" customHeight="1"/>
    <row r="581" s="104" customFormat="1" ht="16.5" customHeight="1"/>
    <row r="582" s="104" customFormat="1" ht="16.5" customHeight="1"/>
    <row r="583" s="104" customFormat="1" ht="16.5" customHeight="1"/>
    <row r="584" s="104" customFormat="1" ht="16.5" customHeight="1"/>
    <row r="585" s="104" customFormat="1" ht="16.5" customHeight="1"/>
    <row r="586" s="104" customFormat="1" ht="16.5" customHeight="1"/>
    <row r="587" s="104" customFormat="1" ht="16.5" customHeight="1"/>
    <row r="588" s="104" customFormat="1" ht="16.5" customHeight="1"/>
    <row r="589" s="104" customFormat="1" ht="16.5" customHeight="1"/>
    <row r="590" s="104" customFormat="1" ht="16.5" customHeight="1"/>
    <row r="591" s="104" customFormat="1" ht="16.5" customHeight="1"/>
    <row r="592" s="104" customFormat="1" ht="16.5" customHeight="1"/>
    <row r="593" s="104" customFormat="1" ht="16.5" customHeight="1"/>
    <row r="594" s="104" customFormat="1" ht="16.5" customHeight="1"/>
    <row r="595" s="104" customFormat="1" ht="16.5" customHeight="1"/>
    <row r="596" s="104" customFormat="1" ht="16.5" customHeight="1"/>
    <row r="597" s="104" customFormat="1" ht="16.5" customHeight="1"/>
    <row r="598" s="104" customFormat="1" ht="16.5" customHeight="1"/>
    <row r="599" s="104" customFormat="1" ht="16.5" customHeight="1"/>
    <row r="600" s="104" customFormat="1" ht="16.5" customHeight="1"/>
    <row r="601" s="104" customFormat="1" ht="16.5" customHeight="1"/>
    <row r="602" s="104" customFormat="1" ht="16.5" customHeight="1"/>
    <row r="603" s="104" customFormat="1" ht="16.5" customHeight="1"/>
    <row r="604" s="104" customFormat="1" ht="16.5" customHeight="1"/>
    <row r="605" s="104" customFormat="1" ht="16.5" customHeight="1"/>
    <row r="606" s="104" customFormat="1" ht="16.5" customHeight="1"/>
    <row r="607" s="104" customFormat="1" ht="16.5" customHeight="1"/>
    <row r="608" s="104" customFormat="1" ht="16.5" customHeight="1"/>
    <row r="609" s="104" customFormat="1" ht="16.5" customHeight="1"/>
    <row r="610" s="104" customFormat="1" ht="16.5" customHeight="1"/>
    <row r="611" s="104" customFormat="1" ht="16.5" customHeight="1"/>
    <row r="612" s="104" customFormat="1" ht="16.5" customHeight="1"/>
    <row r="613" s="104" customFormat="1" ht="16.5" customHeight="1"/>
    <row r="614" s="104" customFormat="1" ht="16.5" customHeight="1"/>
    <row r="615" s="104" customFormat="1" ht="16.5" customHeight="1"/>
    <row r="616" s="104" customFormat="1" ht="16.5" customHeight="1"/>
    <row r="617" s="104" customFormat="1" ht="16.5" customHeight="1"/>
    <row r="618" s="104" customFormat="1" ht="16.5" customHeight="1"/>
    <row r="619" s="104" customFormat="1" ht="16.5" customHeight="1"/>
    <row r="620" s="104" customFormat="1" ht="16.5" customHeight="1"/>
    <row r="621" s="104" customFormat="1" ht="16.5" customHeight="1"/>
    <row r="622" s="104" customFormat="1" ht="16.5" customHeight="1"/>
    <row r="623" s="104" customFormat="1" ht="16.5" customHeight="1"/>
    <row r="624" s="104" customFormat="1" ht="16.5" customHeight="1"/>
    <row r="625" s="104" customFormat="1" ht="16.5" customHeight="1"/>
    <row r="626" s="104" customFormat="1" ht="16.5" customHeight="1"/>
    <row r="627" s="104" customFormat="1" ht="16.5" customHeight="1"/>
    <row r="628" s="104" customFormat="1" ht="16.5" customHeight="1"/>
    <row r="629" s="104" customFormat="1" ht="16.5" customHeight="1"/>
    <row r="630" s="104" customFormat="1" ht="16.5" customHeight="1"/>
    <row r="631" s="104" customFormat="1" ht="16.5" customHeight="1"/>
    <row r="632" s="104" customFormat="1" ht="16.5" customHeight="1"/>
    <row r="633" s="104" customFormat="1" ht="16.5" customHeight="1"/>
    <row r="634" s="104" customFormat="1" ht="16.5" customHeight="1"/>
    <row r="635" s="104" customFormat="1" ht="16.5" customHeight="1"/>
    <row r="636" s="104" customFormat="1" ht="16.5" customHeight="1"/>
    <row r="637" s="104" customFormat="1" ht="16.5" customHeight="1"/>
    <row r="638" s="104" customFormat="1" ht="16.5" customHeight="1"/>
    <row r="639" s="104" customFormat="1" ht="16.5" customHeight="1"/>
    <row r="640" s="104" customFormat="1" ht="16.5" customHeight="1"/>
    <row r="641" s="104" customFormat="1" ht="16.5" customHeight="1"/>
    <row r="642" s="104" customFormat="1" ht="16.5" customHeight="1"/>
    <row r="643" s="104" customFormat="1" ht="16.5" customHeight="1"/>
    <row r="644" s="104" customFormat="1" ht="16.5" customHeight="1"/>
    <row r="645" s="104" customFormat="1" ht="16.5" customHeight="1"/>
    <row r="646" s="104" customFormat="1" ht="16.5" customHeight="1"/>
    <row r="647" s="104" customFormat="1" ht="16.5" customHeight="1"/>
    <row r="648" s="104" customFormat="1" ht="16.5" customHeight="1"/>
    <row r="649" s="104" customFormat="1" ht="16.5" customHeight="1"/>
    <row r="650" s="104" customFormat="1" ht="16.5" customHeight="1"/>
    <row r="651" s="104" customFormat="1" ht="16.5" customHeight="1"/>
    <row r="652" s="104" customFormat="1" ht="16.5" customHeight="1"/>
    <row r="653" s="104" customFormat="1" ht="16.5" customHeight="1"/>
    <row r="654" s="104" customFormat="1" ht="16.5" customHeight="1"/>
    <row r="655" s="104" customFormat="1" ht="16.5" customHeight="1"/>
    <row r="656" s="104" customFormat="1" ht="16.5" customHeight="1"/>
    <row r="657" s="104" customFormat="1" ht="16.5" customHeight="1"/>
    <row r="658" s="104" customFormat="1" ht="16.5" customHeight="1"/>
    <row r="659" s="104" customFormat="1" ht="16.5" customHeight="1"/>
    <row r="660" s="104" customFormat="1" ht="16.5" customHeight="1"/>
    <row r="661" s="104" customFormat="1" ht="16.5" customHeight="1"/>
    <row r="662" s="104" customFormat="1" ht="16.5" customHeight="1"/>
    <row r="663" s="104" customFormat="1" ht="16.5" customHeight="1"/>
    <row r="664" s="104" customFormat="1" ht="16.5" customHeight="1"/>
    <row r="665" s="104" customFormat="1" ht="16.5" customHeight="1"/>
    <row r="666" s="104" customFormat="1" ht="16.5" customHeight="1"/>
    <row r="667" s="104" customFormat="1" ht="16.5" customHeight="1"/>
    <row r="668" s="104" customFormat="1" ht="16.5" customHeight="1"/>
    <row r="669" s="104" customFormat="1" ht="16.5" customHeight="1"/>
    <row r="670" s="104" customFormat="1" ht="16.5" customHeight="1"/>
    <row r="671" s="104" customFormat="1" ht="16.5" customHeight="1"/>
    <row r="672" s="104" customFormat="1" ht="16.5" customHeight="1"/>
    <row r="673" s="104" customFormat="1" ht="16.5" customHeight="1"/>
    <row r="674" s="104" customFormat="1" ht="16.5" customHeight="1"/>
    <row r="675" s="104" customFormat="1" ht="16.5" customHeight="1"/>
    <row r="676" s="104" customFormat="1" ht="16.5" customHeight="1"/>
    <row r="677" s="104" customFormat="1" ht="16.5" customHeight="1"/>
    <row r="678" s="104" customFormat="1" ht="16.5" customHeight="1"/>
    <row r="679" s="104" customFormat="1" ht="16.5" customHeight="1"/>
    <row r="680" s="104" customFormat="1" ht="16.5" customHeight="1"/>
    <row r="681" s="104" customFormat="1" ht="16.5" customHeight="1"/>
    <row r="682" s="104" customFormat="1" ht="16.5" customHeight="1"/>
    <row r="683" s="104" customFormat="1" ht="16.5" customHeight="1"/>
    <row r="684" s="104" customFormat="1" ht="16.5" customHeight="1"/>
    <row r="685" s="104" customFormat="1" ht="16.5" customHeight="1"/>
    <row r="686" s="104" customFormat="1" ht="16.5" customHeight="1"/>
    <row r="687" s="104" customFormat="1" ht="16.5" customHeight="1"/>
    <row r="688" s="104" customFormat="1" ht="16.5" customHeight="1"/>
    <row r="689" s="104" customFormat="1" ht="16.5" customHeight="1"/>
    <row r="690" s="104" customFormat="1" ht="16.5" customHeight="1"/>
    <row r="691" s="104" customFormat="1" ht="16.5" customHeight="1"/>
    <row r="692" s="104" customFormat="1" ht="16.5" customHeight="1"/>
    <row r="693" s="104" customFormat="1" ht="16.5" customHeight="1"/>
    <row r="694" s="104" customFormat="1" ht="16.5" customHeight="1"/>
    <row r="695" s="104" customFormat="1" ht="16.5" customHeight="1"/>
    <row r="696" s="104" customFormat="1" ht="16.5" customHeight="1"/>
    <row r="697" s="104" customFormat="1" ht="16.5" customHeight="1"/>
    <row r="698" s="104" customFormat="1" ht="16.5" customHeight="1"/>
    <row r="699" s="104" customFormat="1" ht="16.5" customHeight="1"/>
    <row r="700" s="104" customFormat="1" ht="16.5" customHeight="1"/>
    <row r="701" s="104" customFormat="1" ht="16.5" customHeight="1"/>
    <row r="702" s="104" customFormat="1" ht="16.5" customHeight="1"/>
    <row r="703" s="104" customFormat="1" ht="16.5" customHeight="1"/>
    <row r="704" s="104" customFormat="1" ht="16.5" customHeight="1"/>
    <row r="705" s="104" customFormat="1" ht="16.5" customHeight="1"/>
    <row r="706" s="104" customFormat="1" ht="16.5" customHeight="1"/>
    <row r="707" s="104" customFormat="1" ht="16.5" customHeight="1"/>
    <row r="708" s="104" customFormat="1" ht="16.5" customHeight="1"/>
    <row r="709" s="104" customFormat="1" ht="16.5" customHeight="1"/>
    <row r="710" s="104" customFormat="1" ht="16.5" customHeight="1"/>
    <row r="711" s="104" customFormat="1" ht="16.5" customHeight="1"/>
    <row r="712" s="104" customFormat="1" ht="16.5" customHeight="1"/>
    <row r="713" s="104" customFormat="1" ht="16.5" customHeight="1"/>
    <row r="714" s="104" customFormat="1" ht="16.5" customHeight="1"/>
    <row r="715" s="104" customFormat="1" ht="16.5" customHeight="1"/>
    <row r="716" s="104" customFormat="1" ht="16.5" customHeight="1"/>
    <row r="717" s="104" customFormat="1" ht="16.5" customHeight="1"/>
    <row r="718" s="104" customFormat="1" ht="16.5" customHeight="1"/>
    <row r="719" s="104" customFormat="1" ht="16.5" customHeight="1"/>
    <row r="720" s="104" customFormat="1" ht="16.5" customHeight="1"/>
    <row r="721" s="104" customFormat="1" ht="16.5" customHeight="1"/>
    <row r="722" s="104" customFormat="1" ht="16.5" customHeight="1"/>
    <row r="723" s="104" customFormat="1" ht="16.5" customHeight="1"/>
    <row r="724" s="104" customFormat="1" ht="16.5" customHeight="1"/>
    <row r="725" s="104" customFormat="1" ht="16.5" customHeight="1"/>
    <row r="726" s="104" customFormat="1" ht="16.5" customHeight="1"/>
    <row r="727" s="104" customFormat="1" ht="16.5" customHeight="1"/>
    <row r="728" s="104" customFormat="1" ht="16.5" customHeight="1"/>
    <row r="729" s="104" customFormat="1" ht="16.5" customHeight="1"/>
    <row r="730" s="104" customFormat="1" ht="16.5" customHeight="1"/>
    <row r="731" s="104" customFormat="1" ht="16.5" customHeight="1"/>
    <row r="732" s="104" customFormat="1" ht="16.5" customHeight="1"/>
    <row r="733" s="104" customFormat="1" ht="16.5" customHeight="1"/>
    <row r="734" s="104" customFormat="1" ht="16.5" customHeight="1"/>
    <row r="735" s="104" customFormat="1" ht="16.5" customHeight="1"/>
    <row r="736" s="104" customFormat="1" ht="16.5" customHeight="1"/>
    <row r="737" s="104" customFormat="1" ht="16.5" customHeight="1"/>
    <row r="738" s="104" customFormat="1" ht="16.5" customHeight="1"/>
    <row r="739" s="104" customFormat="1" ht="16.5" customHeight="1"/>
    <row r="740" s="104" customFormat="1" ht="16.5" customHeight="1"/>
    <row r="741" s="104" customFormat="1" ht="16.5" customHeight="1"/>
    <row r="742" s="104" customFormat="1" ht="16.5" customHeight="1"/>
    <row r="743" s="104" customFormat="1" ht="16.5" customHeight="1"/>
    <row r="744" s="104" customFormat="1" ht="16.5" customHeight="1"/>
    <row r="745" s="104" customFormat="1" ht="16.5" customHeight="1"/>
    <row r="746" s="104" customFormat="1" ht="16.5" customHeight="1"/>
    <row r="747" s="104" customFormat="1" ht="16.5" customHeight="1"/>
    <row r="748" s="104" customFormat="1" ht="16.5" customHeight="1"/>
    <row r="749" s="104" customFormat="1" ht="16.5" customHeight="1"/>
    <row r="750" s="104" customFormat="1" ht="16.5" customHeight="1"/>
    <row r="751" s="104" customFormat="1" ht="16.5" customHeight="1"/>
    <row r="752" s="104" customFormat="1" ht="16.5" customHeight="1"/>
    <row r="753" s="104" customFormat="1" ht="16.5" customHeight="1"/>
    <row r="754" s="104" customFormat="1" ht="16.5" customHeight="1"/>
    <row r="755" s="104" customFormat="1" ht="16.5" customHeight="1"/>
    <row r="756" s="104" customFormat="1" ht="16.5" customHeight="1"/>
    <row r="757" s="104" customFormat="1" ht="16.5" customHeight="1"/>
    <row r="758" s="104" customFormat="1" ht="16.5" customHeight="1"/>
    <row r="759" s="104" customFormat="1" ht="16.5" customHeight="1"/>
    <row r="760" s="104" customFormat="1" ht="16.5" customHeight="1"/>
    <row r="761" s="104" customFormat="1" ht="16.5" customHeight="1"/>
    <row r="762" s="104" customFormat="1" ht="16.5" customHeight="1"/>
    <row r="763" s="104" customFormat="1" ht="16.5" customHeight="1"/>
    <row r="764" s="104" customFormat="1" ht="16.5" customHeight="1"/>
    <row r="765" s="104" customFormat="1" ht="16.5" customHeight="1"/>
    <row r="766" s="104" customFormat="1" ht="16.5" customHeight="1"/>
    <row r="767" s="104" customFormat="1" ht="16.5" customHeight="1"/>
    <row r="768" s="104" customFormat="1" ht="16.5" customHeight="1"/>
    <row r="769" s="104" customFormat="1" ht="16.5" customHeight="1"/>
    <row r="770" s="104" customFormat="1" ht="16.5" customHeight="1"/>
    <row r="771" s="104" customFormat="1" ht="16.5" customHeight="1"/>
    <row r="772" s="104" customFormat="1" ht="16.5" customHeight="1"/>
    <row r="773" s="104" customFormat="1" ht="16.5" customHeight="1"/>
    <row r="774" s="104" customFormat="1" ht="16.5" customHeight="1"/>
    <row r="775" s="104" customFormat="1" ht="16.5" customHeight="1"/>
    <row r="776" s="104" customFormat="1" ht="16.5" customHeight="1"/>
    <row r="777" s="104" customFormat="1" ht="16.5" customHeight="1"/>
    <row r="778" s="104" customFormat="1" ht="16.5" customHeight="1"/>
    <row r="779" s="104" customFormat="1" ht="16.5" customHeight="1"/>
    <row r="780" s="104" customFormat="1" ht="16.5" customHeight="1"/>
    <row r="781" s="104" customFormat="1" ht="16.5" customHeight="1"/>
    <row r="782" s="104" customFormat="1" ht="16.5" customHeight="1"/>
    <row r="783" s="104" customFormat="1" ht="16.5" customHeight="1"/>
    <row r="784" s="104" customFormat="1" ht="16.5" customHeight="1"/>
    <row r="785" s="104" customFormat="1" ht="16.5" customHeight="1"/>
    <row r="786" s="104" customFormat="1" ht="16.5" customHeight="1"/>
    <row r="787" s="104" customFormat="1" ht="16.5" customHeight="1"/>
    <row r="788" s="104" customFormat="1" ht="16.5" customHeight="1"/>
    <row r="789" s="104" customFormat="1" ht="16.5" customHeight="1"/>
    <row r="790" s="104" customFormat="1" ht="16.5" customHeight="1"/>
    <row r="791" s="104" customFormat="1" ht="16.5" customHeight="1"/>
    <row r="792" s="104" customFormat="1" ht="16.5" customHeight="1"/>
    <row r="793" s="104" customFormat="1" ht="16.5" customHeight="1"/>
    <row r="794" s="104" customFormat="1" ht="16.5" customHeight="1"/>
    <row r="795" s="104" customFormat="1" ht="16.5" customHeight="1"/>
    <row r="796" s="104" customFormat="1" ht="16.5" customHeight="1"/>
    <row r="797" s="104" customFormat="1" ht="16.5" customHeight="1"/>
    <row r="798" s="104" customFormat="1" ht="16.5" customHeight="1"/>
    <row r="799" s="104" customFormat="1" ht="16.5" customHeight="1"/>
    <row r="800" s="104" customFormat="1" ht="16.5" customHeight="1"/>
    <row r="801" s="104" customFormat="1" ht="16.5" customHeight="1"/>
    <row r="802" s="104" customFormat="1" ht="16.5" customHeight="1"/>
    <row r="803" s="104" customFormat="1" ht="16.5" customHeight="1"/>
    <row r="804" s="104" customFormat="1" ht="16.5" customHeight="1"/>
    <row r="805" s="104" customFormat="1" ht="16.5" customHeight="1"/>
    <row r="806" s="104" customFormat="1" ht="16.5" customHeight="1"/>
    <row r="807" s="104" customFormat="1" ht="16.5" customHeight="1"/>
    <row r="808" s="104" customFormat="1" ht="16.5" customHeight="1"/>
    <row r="809" s="104" customFormat="1" ht="16.5" customHeight="1"/>
    <row r="810" s="104" customFormat="1" ht="16.5" customHeight="1"/>
    <row r="811" s="104" customFormat="1" ht="16.5" customHeight="1"/>
    <row r="812" s="104" customFormat="1" ht="16.5" customHeight="1"/>
    <row r="813" s="104" customFormat="1" ht="16.5" customHeight="1"/>
    <row r="814" s="104" customFormat="1" ht="16.5" customHeight="1"/>
    <row r="815" s="104" customFormat="1" ht="16.5" customHeight="1"/>
    <row r="816" s="104" customFormat="1" ht="16.5" customHeight="1"/>
    <row r="817" s="104" customFormat="1" ht="16.5" customHeight="1"/>
    <row r="818" s="104" customFormat="1" ht="16.5" customHeight="1"/>
    <row r="819" s="104" customFormat="1" ht="16.5" customHeight="1"/>
    <row r="820" s="104" customFormat="1" ht="16.5" customHeight="1"/>
    <row r="821" s="104" customFormat="1" ht="16.5" customHeight="1"/>
    <row r="822" s="104" customFormat="1" ht="16.5" customHeight="1"/>
    <row r="823" s="104" customFormat="1" ht="16.5" customHeight="1"/>
    <row r="824" s="104" customFormat="1" ht="16.5" customHeight="1"/>
    <row r="825" s="104" customFormat="1" ht="16.5" customHeight="1"/>
    <row r="826" s="104" customFormat="1" ht="16.5" customHeight="1"/>
    <row r="827" s="104" customFormat="1" ht="16.5" customHeight="1"/>
    <row r="828" s="104" customFormat="1" ht="16.5" customHeight="1"/>
    <row r="829" s="104" customFormat="1" ht="16.5" customHeight="1"/>
    <row r="830" s="104" customFormat="1" ht="16.5" customHeight="1"/>
    <row r="831" s="104" customFormat="1" ht="16.5" customHeight="1"/>
    <row r="832" s="104" customFormat="1" ht="16.5" customHeight="1"/>
    <row r="833" s="104" customFormat="1" ht="16.5" customHeight="1"/>
    <row r="834" s="104" customFormat="1" ht="16.5" customHeight="1"/>
    <row r="835" s="104" customFormat="1" ht="16.5" customHeight="1"/>
    <row r="836" s="104" customFormat="1" ht="16.5" customHeight="1"/>
    <row r="837" s="104" customFormat="1" ht="16.5" customHeight="1"/>
    <row r="838" s="104" customFormat="1" ht="16.5" customHeight="1"/>
    <row r="839" s="104" customFormat="1" ht="16.5" customHeight="1"/>
    <row r="840" s="104" customFormat="1" ht="16.5" customHeight="1"/>
    <row r="841" s="104" customFormat="1" ht="16.5" customHeight="1"/>
    <row r="842" s="104" customFormat="1" ht="16.5" customHeight="1"/>
    <row r="843" s="104" customFormat="1" ht="16.5" customHeight="1"/>
    <row r="844" s="104" customFormat="1" ht="16.5" customHeight="1"/>
    <row r="845" s="104" customFormat="1" ht="16.5" customHeight="1"/>
    <row r="846" s="104" customFormat="1" ht="16.5" customHeight="1"/>
    <row r="847" s="104" customFormat="1" ht="16.5" customHeight="1"/>
    <row r="848" s="104" customFormat="1" ht="16.5" customHeight="1"/>
    <row r="849" s="104" customFormat="1" ht="16.5" customHeight="1"/>
    <row r="850" s="104" customFormat="1" ht="16.5" customHeight="1"/>
    <row r="851" s="104" customFormat="1" ht="16.5" customHeight="1"/>
    <row r="852" s="104" customFormat="1" ht="16.5" customHeight="1"/>
    <row r="853" s="104" customFormat="1" ht="16.5" customHeight="1"/>
    <row r="854" s="104" customFormat="1" ht="16.5" customHeight="1"/>
    <row r="855" s="104" customFormat="1" ht="16.5" customHeight="1"/>
    <row r="856" s="104" customFormat="1" ht="16.5" customHeight="1"/>
    <row r="857" s="104" customFormat="1" ht="16.5" customHeight="1"/>
    <row r="858" s="104" customFormat="1" ht="16.5" customHeight="1"/>
    <row r="859" s="104" customFormat="1" ht="16.5" customHeight="1"/>
    <row r="860" s="104" customFormat="1" ht="16.5" customHeight="1"/>
    <row r="861" s="104" customFormat="1" ht="16.5" customHeight="1"/>
    <row r="862" s="104" customFormat="1" ht="16.5" customHeight="1"/>
    <row r="863" s="104" customFormat="1" ht="16.5" customHeight="1"/>
    <row r="864" s="104" customFormat="1" ht="16.5" customHeight="1"/>
    <row r="865" s="104" customFormat="1" ht="16.5" customHeight="1"/>
    <row r="866" s="104" customFormat="1" ht="16.5" customHeight="1"/>
    <row r="867" s="104" customFormat="1" ht="16.5" customHeight="1"/>
    <row r="868" s="104" customFormat="1" ht="16.5" customHeight="1"/>
    <row r="869" s="104" customFormat="1" ht="16.5" customHeight="1"/>
    <row r="870" s="104" customFormat="1" ht="16.5" customHeight="1"/>
    <row r="871" s="104" customFormat="1" ht="16.5" customHeight="1"/>
    <row r="872" s="104" customFormat="1" ht="16.5" customHeight="1"/>
    <row r="873" s="104" customFormat="1" ht="16.5" customHeight="1"/>
    <row r="874" s="104" customFormat="1" ht="16.5" customHeight="1"/>
    <row r="875" s="104" customFormat="1" ht="16.5" customHeight="1"/>
    <row r="876" s="104" customFormat="1" ht="16.5" customHeight="1"/>
    <row r="877" s="104" customFormat="1" ht="16.5" customHeight="1"/>
    <row r="878" s="104" customFormat="1" ht="16.5" customHeight="1"/>
    <row r="879" s="104" customFormat="1" ht="16.5" customHeight="1"/>
    <row r="880" s="104" customFormat="1" ht="16.5" customHeight="1"/>
    <row r="881" s="104" customFormat="1" ht="16.5" customHeight="1"/>
    <row r="882" s="104" customFormat="1" ht="16.5" customHeight="1"/>
    <row r="883" s="104" customFormat="1" ht="16.5" customHeight="1"/>
    <row r="884" s="104" customFormat="1" ht="16.5" customHeight="1"/>
    <row r="885" s="104" customFormat="1" ht="16.5" customHeight="1"/>
    <row r="886" s="104" customFormat="1" ht="16.5" customHeight="1"/>
    <row r="887" s="104" customFormat="1" ht="16.5" customHeight="1"/>
    <row r="888" s="104" customFormat="1" ht="16.5" customHeight="1"/>
    <row r="889" s="104" customFormat="1" ht="16.5" customHeight="1"/>
    <row r="890" s="104" customFormat="1" ht="16.5" customHeight="1"/>
    <row r="891" s="104" customFormat="1" ht="16.5" customHeight="1"/>
    <row r="892" s="104" customFormat="1" ht="16.5" customHeight="1"/>
    <row r="893" s="104" customFormat="1" ht="16.5" customHeight="1"/>
    <row r="894" s="104" customFormat="1" ht="16.5" customHeight="1"/>
  </sheetData>
  <mergeCells count="24">
    <mergeCell ref="K19:M19"/>
    <mergeCell ref="K15:M15"/>
    <mergeCell ref="B17:D17"/>
    <mergeCell ref="F17:I17"/>
    <mergeCell ref="B18:D18"/>
    <mergeCell ref="F18:I18"/>
    <mergeCell ref="K17:M17"/>
    <mergeCell ref="K18:M18"/>
    <mergeCell ref="B25:M25"/>
    <mergeCell ref="B14:D14"/>
    <mergeCell ref="F14:I14"/>
    <mergeCell ref="K7:K8"/>
    <mergeCell ref="F21:I21"/>
    <mergeCell ref="F22:I22"/>
    <mergeCell ref="B21:D21"/>
    <mergeCell ref="B22:D22"/>
    <mergeCell ref="L7:L8"/>
    <mergeCell ref="M7:M8"/>
    <mergeCell ref="B13:D13"/>
    <mergeCell ref="F13:I13"/>
    <mergeCell ref="B19:D19"/>
    <mergeCell ref="F19:I19"/>
    <mergeCell ref="B15:D15"/>
    <mergeCell ref="F15:I15"/>
  </mergeCells>
  <phoneticPr fontId="1" type="noConversion"/>
  <dataValidations count="3">
    <dataValidation type="list" allowBlank="1" showInputMessage="1" showErrorMessage="1" sqref="I3:I10" xr:uid="{E1EB2ACE-BDD7-4B41-81CC-583EDC59DE20}">
      <formula1>"반영중,리뷰중,리뷰완료,수정필요"</formula1>
    </dataValidation>
    <dataValidation type="list" allowBlank="1" showInputMessage="1" showErrorMessage="1" sqref="M3:M8" xr:uid="{2E410B3C-93C3-4894-ABD9-4E48DEFE42B8}">
      <formula1>"작성중,작성완료,리뷰완료,최종컨펌"</formula1>
    </dataValidation>
    <dataValidation type="list" allowBlank="1" showInputMessage="1" showErrorMessage="1" sqref="D3:D11" xr:uid="{B938DA7E-63C7-4EFB-893F-BDDC686D4D60}">
      <formula1>"FY23 업데이트 필요, 업데이트 완료, 해당사항 없음"</formula1>
    </dataValidation>
  </dataValidations>
  <pageMargins left="0.7" right="0.7" top="0.75" bottom="0.75" header="0" footer="0"/>
  <pageSetup paperSize="9" orientation="portrait" r:id="rId1"/>
  <drawing r:id="rId2"/>
  <legacyDrawing r:id="rId3"/>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02E19024-9927-498A-ABFB-7D6FA56D5CF9}">
  <sheetPr>
    <tabColor rgb="FFFFC000"/>
  </sheetPr>
  <dimension ref="A2:R895"/>
  <sheetViews>
    <sheetView showGridLines="0" topLeftCell="A19" zoomScale="30" zoomScaleNormal="30" workbookViewId="0">
      <selection activeCell="Q21" sqref="Q21"/>
    </sheetView>
  </sheetViews>
  <sheetFormatPr defaultColWidth="12.59765625" defaultRowHeight="15" customHeight="1"/>
  <cols>
    <col min="1" max="1" width="3.3984375" style="19" customWidth="1"/>
    <col min="2" max="2" width="20" style="19" bestFit="1" customWidth="1"/>
    <col min="3" max="3" width="50.59765625" style="19" customWidth="1"/>
    <col min="4" max="4" width="20.59765625" style="19" customWidth="1"/>
    <col min="5" max="5" width="3.59765625" style="19" customWidth="1"/>
    <col min="6" max="6" width="19.3984375" style="19" customWidth="1"/>
    <col min="7" max="8" width="50.59765625" style="19" customWidth="1"/>
    <col min="9" max="9" width="20.59765625" style="19" customWidth="1"/>
    <col min="10" max="10" width="3.59765625" style="19" customWidth="1"/>
    <col min="11" max="11" width="19.3984375" style="19" customWidth="1"/>
    <col min="12" max="12" width="50.59765625" style="19" customWidth="1"/>
    <col min="13" max="13" width="20.59765625" style="19" customWidth="1"/>
    <col min="14" max="16384" width="12.59765625" style="19"/>
  </cols>
  <sheetData>
    <row r="2" spans="1:13" ht="33.75" customHeight="1">
      <c r="A2" s="17"/>
      <c r="B2" s="28" t="s">
        <v>757</v>
      </c>
      <c r="C2" s="29" t="s">
        <v>40</v>
      </c>
      <c r="D2" s="29" t="s">
        <v>758</v>
      </c>
      <c r="E2" s="26"/>
      <c r="F2" s="28" t="s">
        <v>759</v>
      </c>
      <c r="G2" s="29" t="s">
        <v>39</v>
      </c>
      <c r="H2" s="29"/>
      <c r="I2" s="29" t="s">
        <v>760</v>
      </c>
      <c r="J2" s="24"/>
      <c r="K2" s="33" t="s">
        <v>761</v>
      </c>
      <c r="L2" s="34" t="s">
        <v>762</v>
      </c>
      <c r="M2" s="34" t="s">
        <v>760</v>
      </c>
    </row>
    <row r="3" spans="1:13" ht="128.25" customHeight="1">
      <c r="A3" s="17"/>
      <c r="B3" s="30" t="s">
        <v>19</v>
      </c>
      <c r="C3" s="93" t="str">
        <f ca="1">VLOOKUP($C$6,'원고 취합'!$B$4:$AJ$369,8,0)</f>
        <v>고객경험혁신(CX)팀</v>
      </c>
      <c r="D3" s="31"/>
      <c r="E3" s="27"/>
      <c r="F3" s="30" t="s">
        <v>35</v>
      </c>
      <c r="G3" s="43" t="str">
        <f ca="1">VLOOKUP($C$6,'원고 취합'!$B$4:$AJ$369,25,0)</f>
        <v>(1) S8 : 근로자에 대한 교육 프로그램을 운영하고 있는가?</v>
      </c>
      <c r="H3" s="43" t="str">
        <f ca="1">VLOOKUP($C$6,'원고 취합'!$B$4:$AJ$369,26,0)</f>
        <v>[조사항목]
 - 근로자 교육훈련 프로그램 운영 여부 공개
[요청내용]
 - 유근로자 직무역량 개발 위한 교육훈련 프로그램 운영 및 공개</v>
      </c>
      <c r="I3" s="31"/>
      <c r="J3" s="18"/>
      <c r="K3" s="35" t="s">
        <v>763</v>
      </c>
      <c r="L3" s="36"/>
      <c r="M3" s="36" t="s">
        <v>764</v>
      </c>
    </row>
    <row r="4" spans="1:13" ht="28.5" customHeight="1">
      <c r="A4" s="17"/>
      <c r="B4" s="30" t="s">
        <v>20</v>
      </c>
      <c r="C4" s="93" t="str">
        <f ca="1">VLOOKUP($C$6,'원고 취합'!$B$4:$AJ$369,9,0)</f>
        <v>최준식전임</v>
      </c>
      <c r="D4" s="31"/>
      <c r="E4" s="27"/>
      <c r="F4" s="30" t="s">
        <v>38</v>
      </c>
      <c r="G4" s="31">
        <f ca="1">VLOOKUP($C$6,'원고 취합'!$B$4:$AJ$369,28,0)</f>
        <v>0</v>
      </c>
      <c r="H4" s="31">
        <f ca="1">VLOOKUP($C$6,'원고 취합'!$B$4:$AJ$369,29,0)</f>
        <v>0</v>
      </c>
      <c r="I4" s="31"/>
      <c r="J4" s="18"/>
      <c r="K4" s="35" t="s">
        <v>765</v>
      </c>
      <c r="L4" s="36"/>
      <c r="M4" s="36" t="s">
        <v>766</v>
      </c>
    </row>
    <row r="5" spans="1:13" ht="31.5" customHeight="1">
      <c r="A5" s="17"/>
      <c r="B5" s="30" t="s">
        <v>767</v>
      </c>
      <c r="C5" s="93"/>
      <c r="D5" s="31"/>
      <c r="E5" s="27"/>
      <c r="F5" s="30" t="s">
        <v>41</v>
      </c>
      <c r="G5" s="31">
        <f ca="1">VLOOKUP($C$6,'원고 취합'!$B$4:$AJ$369,31,0)</f>
        <v>0</v>
      </c>
      <c r="H5" s="31">
        <f ca="1">VLOOKUP($C$6,'원고 취합'!$B$4:$AJ$369,32,0)</f>
        <v>0</v>
      </c>
      <c r="I5" s="31"/>
      <c r="J5" s="18"/>
      <c r="K5" s="35" t="s">
        <v>768</v>
      </c>
      <c r="L5" s="36"/>
      <c r="M5" s="36" t="s">
        <v>769</v>
      </c>
    </row>
    <row r="6" spans="1:13" ht="51.75" customHeight="1">
      <c r="A6" s="17"/>
      <c r="B6" s="30" t="s">
        <v>770</v>
      </c>
      <c r="C6" s="93">
        <f ca="1">1*REPLACE(CELL("FILENAME",A1048468),1,FIND("]",CELL("FILENAME",A1048468)),"")</f>
        <v>116</v>
      </c>
      <c r="D6" s="31"/>
      <c r="E6" s="27"/>
      <c r="F6" s="30" t="s">
        <v>42</v>
      </c>
      <c r="G6" s="31">
        <f ca="1">VLOOKUP($C$6,'원고 취합'!$B$4:$AJ$369,34,0)</f>
        <v>0</v>
      </c>
      <c r="H6" s="31">
        <f ca="1">VLOOKUP($C$6,'원고 취합'!$B$4:$AJ$369,35,0)</f>
        <v>0</v>
      </c>
      <c r="I6" s="31"/>
      <c r="J6" s="18"/>
      <c r="K6" s="35" t="s">
        <v>771</v>
      </c>
      <c r="L6" s="36"/>
      <c r="M6" s="36" t="s">
        <v>769</v>
      </c>
    </row>
    <row r="7" spans="1:13" ht="51.75" customHeight="1">
      <c r="A7" s="17"/>
      <c r="B7" s="30" t="s">
        <v>772</v>
      </c>
      <c r="C7" s="93" t="str">
        <f ca="1">VLOOKUP($C$6,'원고 취합'!B:X,2,0)&amp;" &gt; "&amp;VLOOKUP($C$6,'원고 취합'!B:X,3,0)&amp;" &gt; "&amp;VLOOKUP($C$6,'원고 취합'!B:X,4,0)&amp;" &gt; "&amp;VLOOKUP($C$6,'원고 취합'!B:X,5,0)&amp;" &gt; "&amp;VLOOKUP($C$6,'원고 취합'!B:X,6,0)</f>
        <v xml:space="preserve">Social &gt; 인재관리와 다양성 존중 &gt; 자발적 학습문화 지원 &gt; GS그룹 지속가능한 개발 주제로 해커톤 개최 &gt; </v>
      </c>
      <c r="D7" s="31"/>
      <c r="E7" s="27"/>
      <c r="F7" s="30" t="s">
        <v>43</v>
      </c>
      <c r="G7" s="31">
        <f ca="1">VLOOKUP($C$6,'원고 취합'!$B$4:$AM$369,37,0)</f>
        <v>0</v>
      </c>
      <c r="H7" s="31">
        <f ca="1">VLOOKUP($C$6,'원고 취합'!$B$4:$AM$369,38,0)</f>
        <v>0</v>
      </c>
      <c r="I7" s="31"/>
      <c r="J7" s="18"/>
      <c r="K7" s="208" t="s">
        <v>773</v>
      </c>
      <c r="L7" s="210"/>
      <c r="M7" s="210"/>
    </row>
    <row r="8" spans="1:13" ht="52.5" customHeight="1">
      <c r="A8" s="17"/>
      <c r="B8" s="30" t="s">
        <v>774</v>
      </c>
      <c r="C8" s="93" t="str">
        <f ca="1">VLOOKUP($C$6,'원고 취합'!$B$4:$AJ$369,7,0)</f>
        <v>(1) 이미지 : 제 2회 GS그룹 해커톤
(2) 사진 : 제 2회 GS그룹 해커톤 수여식</v>
      </c>
      <c r="D8" s="31"/>
      <c r="E8" s="27"/>
      <c r="F8" s="30" t="s">
        <v>771</v>
      </c>
      <c r="G8" s="31"/>
      <c r="H8" s="31"/>
      <c r="I8" s="31"/>
      <c r="J8" s="18"/>
      <c r="K8" s="209"/>
      <c r="L8" s="211"/>
      <c r="M8" s="211"/>
    </row>
    <row r="9" spans="1:13" ht="33.75" customHeight="1">
      <c r="A9" s="17"/>
      <c r="B9" s="30" t="s">
        <v>775</v>
      </c>
      <c r="C9" s="93">
        <f ca="1">VLOOKUP($C$6,'원고 취합'!$B$4:$AJ$369,11,0)</f>
        <v>0</v>
      </c>
      <c r="D9" s="31"/>
      <c r="E9" s="27"/>
      <c r="F9" s="30" t="s">
        <v>773</v>
      </c>
      <c r="G9" s="31"/>
      <c r="H9" s="31"/>
      <c r="I9" s="31"/>
      <c r="J9" s="18"/>
    </row>
    <row r="10" spans="1:13" ht="67.5" customHeight="1">
      <c r="A10" s="17"/>
      <c r="B10" s="30" t="s">
        <v>776</v>
      </c>
      <c r="C10" s="93">
        <f ca="1">VLOOKUP($C$6,'원고 취합'!$B$4:$AJ$369,12,0)</f>
        <v>0</v>
      </c>
      <c r="D10" s="31"/>
      <c r="E10" s="27"/>
      <c r="F10" s="42" t="s">
        <v>777</v>
      </c>
      <c r="G10" s="41"/>
      <c r="H10" s="41"/>
      <c r="I10" s="41"/>
      <c r="J10" s="18"/>
    </row>
    <row r="11" spans="1:13" ht="67.5" customHeight="1">
      <c r="A11" s="17"/>
      <c r="B11" s="30" t="s">
        <v>778</v>
      </c>
      <c r="C11" s="93">
        <f ca="1">VLOOKUP($C$6,'원고 취합'!$B$4:$AJ$369,13,0)</f>
        <v>0</v>
      </c>
      <c r="D11" s="31"/>
      <c r="E11" s="27"/>
      <c r="J11" s="18"/>
    </row>
    <row r="12" spans="1:13" ht="17.399999999999999">
      <c r="A12" s="17"/>
      <c r="B12" s="18"/>
      <c r="C12" s="18"/>
      <c r="D12" s="18"/>
      <c r="E12" s="18"/>
      <c r="F12" s="18"/>
      <c r="G12" s="18"/>
      <c r="H12" s="18"/>
      <c r="I12" s="23"/>
      <c r="J12" s="18"/>
    </row>
    <row r="13" spans="1:13" ht="16.5" customHeight="1">
      <c r="A13" s="17"/>
      <c r="B13" s="212" t="s">
        <v>779</v>
      </c>
      <c r="C13" s="213"/>
      <c r="D13" s="214"/>
      <c r="F13" s="215" t="s">
        <v>780</v>
      </c>
      <c r="G13" s="216"/>
      <c r="H13" s="216"/>
      <c r="I13" s="217"/>
      <c r="J13" s="18"/>
      <c r="K13" s="37" t="s">
        <v>781</v>
      </c>
      <c r="L13" s="38"/>
      <c r="M13" s="38"/>
    </row>
    <row r="14" spans="1:13" ht="16.5" customHeight="1">
      <c r="A14" s="17"/>
      <c r="B14" s="202" t="s">
        <v>782</v>
      </c>
      <c r="C14" s="203"/>
      <c r="D14" s="204"/>
      <c r="F14" s="205" t="s">
        <v>783</v>
      </c>
      <c r="G14" s="206"/>
      <c r="H14" s="206"/>
      <c r="I14" s="207"/>
      <c r="J14" s="18"/>
      <c r="K14" s="32" t="s">
        <v>784</v>
      </c>
      <c r="L14" s="32"/>
      <c r="M14" s="32"/>
    </row>
    <row r="15" spans="1:13" ht="408.75" customHeight="1">
      <c r="A15" s="17"/>
      <c r="B15" s="218"/>
      <c r="C15" s="219"/>
      <c r="D15" s="220"/>
      <c r="F15" s="221"/>
      <c r="G15" s="222"/>
      <c r="H15" s="222"/>
      <c r="I15" s="223"/>
      <c r="J15" s="18"/>
      <c r="K15" s="224"/>
      <c r="L15" s="225"/>
      <c r="M15" s="223"/>
    </row>
    <row r="16" spans="1:13" ht="16.5" customHeight="1">
      <c r="A16" s="17"/>
      <c r="B16" s="18"/>
      <c r="C16" s="18"/>
      <c r="D16" s="18"/>
      <c r="E16" s="18"/>
      <c r="F16" s="20"/>
      <c r="G16" s="18"/>
      <c r="H16" s="18"/>
      <c r="I16" s="23"/>
      <c r="J16" s="18"/>
    </row>
    <row r="17" spans="1:13" ht="16.5" customHeight="1">
      <c r="A17" s="17"/>
      <c r="B17" s="212" t="s">
        <v>779</v>
      </c>
      <c r="C17" s="213"/>
      <c r="D17" s="214"/>
      <c r="E17" s="18"/>
      <c r="F17" s="215" t="s">
        <v>785</v>
      </c>
      <c r="G17" s="216"/>
      <c r="H17" s="216"/>
      <c r="I17" s="217"/>
      <c r="J17" s="24"/>
      <c r="K17" s="215" t="s">
        <v>785</v>
      </c>
      <c r="L17" s="216"/>
      <c r="M17" s="216"/>
    </row>
    <row r="18" spans="1:13" ht="27.75" customHeight="1">
      <c r="A18" s="17"/>
      <c r="B18" s="231" t="s">
        <v>786</v>
      </c>
      <c r="C18" s="232"/>
      <c r="D18" s="233"/>
      <c r="E18" s="18"/>
      <c r="F18" s="226" t="s">
        <v>787</v>
      </c>
      <c r="G18" s="227"/>
      <c r="H18" s="227"/>
      <c r="I18" s="220"/>
      <c r="J18" s="18"/>
      <c r="K18" s="226" t="s">
        <v>787</v>
      </c>
      <c r="L18" s="227"/>
      <c r="M18" s="227"/>
    </row>
    <row r="19" spans="1:13" ht="409.5" customHeight="1">
      <c r="A19" s="17"/>
      <c r="B19" s="228" t="str">
        <f ca="1">VLOOKUP($C$6,'원고 취합'!$B$4:$AM$369,10,0)</f>
        <v>GS건설의 해커톤 프로그램을 기반으로 GS그룹은 2023년 5월 제 2회 GS그룹 해커톤을 개최하였습니다. 해커톤은 평소에 느낀 문제를 자유롭게 이야기하고, 짧은 시간 집중해서 문제를 해결하는 이노베이션 프로그램입니다. 2023년 5월에는 Break the wall이라는 주제로 계열사 간의 사업장벽을 허물고, 일하는 방식을 함께 고민하며 협업을 통해 시너지를 창출해 낼 수 있는 다양한 아이디어를 개진하였습니다. 해커톤을 통해 참여자들은 기존의 업무환경에서 시도하기 어려운, 그룹 내 산업 경계를 허물고 짧은 시간 안에 문제해결을 시도하여 결과물을 도출해내는 과정을 경험하였습니다. 또한 아이디어를 고민하고 구현해 나가는 과정에서 다양한 디지털 Tool을 활용해 실제 프로토타입을 제작함으로써 향후 현업에서도 활용할 수 있는 디지털 역량을강화하였습니다.</v>
      </c>
      <c r="C19" s="229"/>
      <c r="D19" s="230"/>
      <c r="E19" s="18"/>
      <c r="F19" s="221"/>
      <c r="G19" s="222"/>
      <c r="H19" s="222"/>
      <c r="I19" s="223"/>
      <c r="J19" s="18"/>
      <c r="K19" s="221"/>
      <c r="L19" s="222"/>
      <c r="M19" s="222"/>
    </row>
    <row r="20" spans="1:13" ht="16.5" customHeight="1">
      <c r="A20" s="17"/>
      <c r="B20" s="18"/>
      <c r="C20" s="18"/>
      <c r="D20" s="18"/>
      <c r="E20" s="18"/>
      <c r="F20" s="18"/>
      <c r="G20" s="18"/>
      <c r="H20" s="18"/>
      <c r="I20" s="23"/>
      <c r="J20" s="18"/>
    </row>
    <row r="21" spans="1:13" ht="33.75" customHeight="1">
      <c r="A21" s="17"/>
      <c r="B21" s="234" t="s">
        <v>903</v>
      </c>
      <c r="C21" s="235"/>
      <c r="D21" s="236"/>
      <c r="E21" s="26"/>
      <c r="F21" s="242" t="s">
        <v>904</v>
      </c>
      <c r="G21" s="243"/>
      <c r="H21" s="243"/>
      <c r="I21" s="244"/>
      <c r="J21" s="24"/>
      <c r="K21" s="33"/>
      <c r="L21" s="34"/>
      <c r="M21" s="34"/>
    </row>
    <row r="22" spans="1:13" ht="16.5" customHeight="1">
      <c r="A22" s="17"/>
      <c r="B22" s="237"/>
      <c r="C22" s="237"/>
      <c r="D22" s="237"/>
      <c r="E22" s="18"/>
      <c r="F22" s="18"/>
      <c r="G22" s="18"/>
      <c r="H22" s="18"/>
      <c r="I22" s="23"/>
      <c r="J22" s="18"/>
    </row>
    <row r="23" spans="1:13" ht="324.75" customHeight="1">
      <c r="A23" s="17"/>
      <c r="B23" s="238" t="s">
        <v>905</v>
      </c>
      <c r="C23" s="238"/>
      <c r="D23" s="238"/>
      <c r="E23" s="94"/>
      <c r="F23" s="239" t="s">
        <v>911</v>
      </c>
      <c r="G23" s="240"/>
      <c r="H23" s="240"/>
      <c r="I23" s="241"/>
      <c r="J23" s="94"/>
      <c r="K23" s="95"/>
      <c r="L23" s="95"/>
      <c r="M23" s="95"/>
    </row>
    <row r="24" spans="1:13" ht="16.5" customHeight="1">
      <c r="A24" s="17"/>
      <c r="B24" s="18"/>
      <c r="C24" s="18"/>
      <c r="D24" s="18"/>
      <c r="E24" s="18"/>
      <c r="F24" s="18"/>
      <c r="G24" s="18"/>
      <c r="H24" s="18"/>
      <c r="I24" s="23"/>
      <c r="J24" s="18"/>
    </row>
    <row r="25" spans="1:13" ht="22.8">
      <c r="A25" s="17"/>
      <c r="B25" s="251" t="s">
        <v>907</v>
      </c>
      <c r="C25" s="252"/>
      <c r="D25" s="253"/>
      <c r="E25" s="96"/>
      <c r="F25" s="254" t="s">
        <v>908</v>
      </c>
      <c r="G25" s="255"/>
      <c r="H25" s="255"/>
      <c r="I25" s="256"/>
      <c r="J25" s="18"/>
      <c r="K25" s="245" t="s">
        <v>909</v>
      </c>
      <c r="L25" s="246"/>
      <c r="M25" s="247"/>
    </row>
    <row r="26" spans="1:13" ht="409.2" customHeight="1">
      <c r="A26" s="17"/>
      <c r="B26" s="257" t="s">
        <v>496</v>
      </c>
      <c r="C26" s="258"/>
      <c r="D26" s="259"/>
      <c r="E26" s="94"/>
      <c r="F26" s="260" t="s">
        <v>910</v>
      </c>
      <c r="G26" s="261"/>
      <c r="H26" s="261"/>
      <c r="I26" s="262"/>
      <c r="J26" s="18"/>
      <c r="K26" s="248"/>
      <c r="L26" s="249"/>
      <c r="M26" s="250"/>
    </row>
    <row r="27" spans="1:13" ht="16.5" customHeight="1">
      <c r="A27" s="17"/>
      <c r="B27" s="18"/>
      <c r="C27" s="18"/>
      <c r="D27" s="18"/>
      <c r="E27" s="18"/>
      <c r="F27" s="18"/>
      <c r="G27" s="18"/>
      <c r="H27" s="18"/>
      <c r="I27" s="23"/>
      <c r="J27" s="18"/>
    </row>
    <row r="28" spans="1:13" ht="27.6">
      <c r="A28" s="17"/>
      <c r="B28" s="199" t="s">
        <v>929</v>
      </c>
      <c r="C28" s="200"/>
      <c r="D28" s="200"/>
      <c r="E28" s="200"/>
      <c r="F28" s="200"/>
      <c r="G28" s="200"/>
      <c r="H28" s="200"/>
      <c r="I28" s="200"/>
      <c r="J28" s="200"/>
      <c r="K28" s="200"/>
      <c r="L28" s="200"/>
      <c r="M28" s="201"/>
    </row>
    <row r="29" spans="1:13" ht="16.5" customHeight="1">
      <c r="A29" s="17"/>
      <c r="B29" s="97"/>
      <c r="C29" s="18"/>
      <c r="D29" s="18"/>
      <c r="E29" s="18"/>
      <c r="F29" s="18"/>
      <c r="G29" s="18"/>
      <c r="H29" s="18"/>
      <c r="I29" s="23"/>
      <c r="J29" s="18"/>
      <c r="M29" s="98"/>
    </row>
    <row r="30" spans="1:13" ht="16.5" customHeight="1">
      <c r="A30" s="17"/>
      <c r="B30" s="97"/>
      <c r="C30" s="18"/>
      <c r="D30" s="18"/>
      <c r="E30" s="18"/>
      <c r="F30" s="18"/>
      <c r="G30" s="18"/>
      <c r="H30" s="18"/>
      <c r="I30" s="23"/>
      <c r="J30" s="18"/>
      <c r="M30" s="98"/>
    </row>
    <row r="31" spans="1:13" ht="16.5" customHeight="1">
      <c r="A31" s="17"/>
      <c r="B31" s="97"/>
      <c r="C31" s="18"/>
      <c r="D31" s="18"/>
      <c r="E31" s="18"/>
      <c r="F31" s="18"/>
      <c r="G31" s="18"/>
      <c r="H31" s="18"/>
      <c r="I31" s="23"/>
      <c r="J31" s="18"/>
      <c r="M31" s="98"/>
    </row>
    <row r="32" spans="1:13" ht="16.5" customHeight="1">
      <c r="A32" s="17"/>
      <c r="B32" s="97"/>
      <c r="C32" s="18"/>
      <c r="D32" s="18"/>
      <c r="E32" s="18"/>
      <c r="F32" s="18"/>
      <c r="G32" s="18"/>
      <c r="H32" s="18"/>
      <c r="I32" s="23"/>
      <c r="J32" s="18"/>
      <c r="M32" s="98"/>
    </row>
    <row r="33" spans="1:18" ht="16.5" customHeight="1">
      <c r="A33" s="17"/>
      <c r="B33" s="97"/>
      <c r="C33" s="18"/>
      <c r="D33" s="18"/>
      <c r="E33" s="18"/>
      <c r="F33" s="18"/>
      <c r="G33" s="18"/>
      <c r="H33" s="18"/>
      <c r="I33" s="23"/>
      <c r="J33" s="18"/>
      <c r="M33" s="98"/>
    </row>
    <row r="34" spans="1:18" ht="16.5" customHeight="1">
      <c r="A34" s="17"/>
      <c r="B34" s="97"/>
      <c r="C34" s="18"/>
      <c r="D34" s="18"/>
      <c r="E34" s="18"/>
      <c r="F34" s="18"/>
      <c r="G34" s="18"/>
      <c r="H34" s="18"/>
      <c r="I34" s="23"/>
      <c r="J34" s="18"/>
      <c r="M34" s="98"/>
    </row>
    <row r="35" spans="1:18" ht="16.5" customHeight="1">
      <c r="A35" s="17"/>
      <c r="B35" s="97"/>
      <c r="C35" s="18"/>
      <c r="D35" s="18"/>
      <c r="E35" s="18"/>
      <c r="F35" s="18"/>
      <c r="G35" s="18"/>
      <c r="H35" s="18"/>
      <c r="I35" s="23"/>
      <c r="J35" s="18"/>
      <c r="M35" s="98"/>
      <c r="R35"/>
    </row>
    <row r="36" spans="1:18" ht="16.5" customHeight="1">
      <c r="A36" s="17"/>
      <c r="B36" s="97"/>
      <c r="C36" s="18"/>
      <c r="D36" s="18"/>
      <c r="E36" s="18"/>
      <c r="F36" s="18"/>
      <c r="G36" s="18"/>
      <c r="H36" s="18"/>
      <c r="I36" s="23"/>
      <c r="J36" s="18"/>
      <c r="M36" s="98"/>
    </row>
    <row r="37" spans="1:18" ht="16.5" customHeight="1">
      <c r="A37" s="17"/>
      <c r="B37" s="97"/>
      <c r="C37" s="18"/>
      <c r="D37" s="18"/>
      <c r="E37" s="18"/>
      <c r="F37" s="18"/>
      <c r="G37" s="18"/>
      <c r="H37" s="18"/>
      <c r="I37" s="23"/>
      <c r="J37" s="18"/>
      <c r="M37" s="98"/>
    </row>
    <row r="38" spans="1:18" ht="16.5" customHeight="1">
      <c r="A38" s="17"/>
      <c r="B38" s="97"/>
      <c r="C38" s="18"/>
      <c r="D38" s="18"/>
      <c r="E38" s="18"/>
      <c r="F38" s="18"/>
      <c r="G38" s="18"/>
      <c r="H38" s="18"/>
      <c r="I38" s="23"/>
      <c r="J38" s="18"/>
      <c r="M38" s="98"/>
    </row>
    <row r="39" spans="1:18" ht="16.5" customHeight="1">
      <c r="A39" s="17"/>
      <c r="B39" s="97"/>
      <c r="C39" s="18"/>
      <c r="D39" s="18"/>
      <c r="E39" s="18"/>
      <c r="F39" s="18"/>
      <c r="G39" s="18"/>
      <c r="H39" s="18"/>
      <c r="I39" s="23"/>
      <c r="J39" s="18"/>
      <c r="M39" s="98"/>
    </row>
    <row r="40" spans="1:18" ht="16.5" customHeight="1">
      <c r="A40" s="17"/>
      <c r="B40" s="97"/>
      <c r="C40" s="18"/>
      <c r="D40" s="18"/>
      <c r="E40" s="18"/>
      <c r="F40" s="18"/>
      <c r="G40" s="18"/>
      <c r="H40" s="18"/>
      <c r="I40" s="23"/>
      <c r="J40" s="18"/>
      <c r="M40" s="98"/>
    </row>
    <row r="41" spans="1:18" ht="16.5" customHeight="1">
      <c r="A41" s="17"/>
      <c r="B41" s="97"/>
      <c r="C41" s="18"/>
      <c r="D41" s="18"/>
      <c r="E41" s="18"/>
      <c r="F41" s="18"/>
      <c r="G41" s="18"/>
      <c r="H41" s="18"/>
      <c r="I41" s="23"/>
      <c r="J41" s="18"/>
      <c r="M41" s="98"/>
    </row>
    <row r="42" spans="1:18" ht="16.5" customHeight="1">
      <c r="A42" s="17"/>
      <c r="B42" s="97"/>
      <c r="C42" s="18"/>
      <c r="D42" s="18"/>
      <c r="E42" s="18"/>
      <c r="F42" s="18"/>
      <c r="G42" s="18"/>
      <c r="H42" s="18"/>
      <c r="I42" s="23"/>
      <c r="J42" s="18"/>
      <c r="M42" s="98"/>
      <c r="N42"/>
    </row>
    <row r="43" spans="1:18" ht="16.5" customHeight="1">
      <c r="A43" s="17"/>
      <c r="B43" s="97"/>
      <c r="C43" s="18"/>
      <c r="D43" s="18"/>
      <c r="E43" s="18"/>
      <c r="F43" s="18"/>
      <c r="G43" s="18"/>
      <c r="H43" s="18"/>
      <c r="I43" s="23"/>
      <c r="J43" s="18"/>
      <c r="M43" s="98"/>
    </row>
    <row r="44" spans="1:18" ht="16.5" customHeight="1">
      <c r="A44" s="17"/>
      <c r="B44" s="97"/>
      <c r="C44" s="18"/>
      <c r="D44" s="18"/>
      <c r="E44" s="18"/>
      <c r="F44" s="18"/>
      <c r="G44" s="18"/>
      <c r="H44" s="18"/>
      <c r="I44" s="23"/>
      <c r="J44" s="18"/>
      <c r="M44" s="98"/>
    </row>
    <row r="45" spans="1:18" ht="16.5" customHeight="1">
      <c r="A45" s="17"/>
      <c r="B45" s="97"/>
      <c r="C45" s="18"/>
      <c r="D45" s="18"/>
      <c r="E45" s="18"/>
      <c r="F45" s="18"/>
      <c r="G45" s="18"/>
      <c r="H45" s="18"/>
      <c r="I45" s="23"/>
      <c r="J45" s="18"/>
      <c r="M45" s="98"/>
    </row>
    <row r="46" spans="1:18" ht="16.5" customHeight="1">
      <c r="A46" s="17"/>
      <c r="B46" s="97"/>
      <c r="C46" s="18"/>
      <c r="D46" s="18"/>
      <c r="E46" s="18"/>
      <c r="F46" s="18"/>
      <c r="G46" s="18"/>
      <c r="H46" s="18"/>
      <c r="I46" s="23"/>
      <c r="J46" s="18"/>
      <c r="M46" s="98"/>
    </row>
    <row r="47" spans="1:18" ht="16.5" customHeight="1">
      <c r="A47" s="17"/>
      <c r="B47" s="97"/>
      <c r="C47" s="18"/>
      <c r="D47" s="18"/>
      <c r="E47" s="18"/>
      <c r="F47" s="18"/>
      <c r="G47" s="18"/>
      <c r="H47" s="18"/>
      <c r="I47" s="23"/>
      <c r="J47" s="18"/>
      <c r="M47" s="98"/>
    </row>
    <row r="48" spans="1:18" ht="16.5" customHeight="1">
      <c r="A48" s="17"/>
      <c r="B48" s="97"/>
      <c r="C48" s="18"/>
      <c r="D48" s="18"/>
      <c r="E48" s="18"/>
      <c r="F48" s="18"/>
      <c r="G48" s="18"/>
      <c r="H48"/>
      <c r="I48" s="23"/>
      <c r="J48" s="18"/>
      <c r="M48" s="98"/>
    </row>
    <row r="49" spans="1:13" ht="16.5" customHeight="1">
      <c r="A49" s="17"/>
      <c r="B49" s="97"/>
      <c r="C49" s="18"/>
      <c r="D49" s="18"/>
      <c r="E49" s="18"/>
      <c r="F49" s="18"/>
      <c r="G49" s="18"/>
      <c r="H49" s="18"/>
      <c r="I49" s="23"/>
      <c r="J49" s="18"/>
      <c r="M49" s="98"/>
    </row>
    <row r="50" spans="1:13" ht="16.5" customHeight="1">
      <c r="A50" s="17"/>
      <c r="B50" s="97"/>
      <c r="C50" s="18"/>
      <c r="D50" s="18"/>
      <c r="E50" s="18"/>
      <c r="F50" s="18"/>
      <c r="G50" s="18"/>
      <c r="H50" s="18"/>
      <c r="I50" s="23"/>
      <c r="J50" s="18"/>
      <c r="M50" s="98"/>
    </row>
    <row r="51" spans="1:13" ht="16.5" customHeight="1">
      <c r="A51" s="17"/>
      <c r="B51" s="97"/>
      <c r="C51" s="18"/>
      <c r="D51" s="18"/>
      <c r="E51" s="18"/>
      <c r="F51" s="18"/>
      <c r="G51" s="18"/>
      <c r="H51" s="18"/>
      <c r="I51" s="23"/>
      <c r="J51" s="18"/>
      <c r="M51" s="98"/>
    </row>
    <row r="52" spans="1:13" ht="16.5" customHeight="1">
      <c r="A52" s="17"/>
      <c r="B52" s="97"/>
      <c r="C52" s="18"/>
      <c r="D52" s="18"/>
      <c r="E52" s="18"/>
      <c r="F52" s="18"/>
      <c r="G52" s="18"/>
      <c r="H52" s="18"/>
      <c r="I52" s="23"/>
      <c r="J52" s="18"/>
      <c r="M52" s="98"/>
    </row>
    <row r="53" spans="1:13" ht="16.5" customHeight="1">
      <c r="A53" s="17"/>
      <c r="B53" s="97"/>
      <c r="C53" s="18"/>
      <c r="D53" s="18"/>
      <c r="E53" s="18"/>
      <c r="F53" s="18"/>
      <c r="G53" s="18"/>
      <c r="H53" s="18"/>
      <c r="I53" s="23"/>
      <c r="J53" s="18"/>
      <c r="M53" s="98"/>
    </row>
    <row r="54" spans="1:13" ht="16.5" customHeight="1">
      <c r="A54" s="17"/>
      <c r="B54" s="97"/>
      <c r="C54" s="18"/>
      <c r="D54" s="18"/>
      <c r="E54" s="18"/>
      <c r="F54" s="18"/>
      <c r="G54" s="18"/>
      <c r="H54" s="18"/>
      <c r="I54" s="23"/>
      <c r="J54" s="18"/>
      <c r="M54" s="98"/>
    </row>
    <row r="55" spans="1:13" ht="16.5" customHeight="1">
      <c r="A55" s="17"/>
      <c r="B55" s="97"/>
      <c r="C55" s="18"/>
      <c r="D55" s="18"/>
      <c r="E55" s="18"/>
      <c r="F55" s="18"/>
      <c r="G55" s="18"/>
      <c r="H55" s="18"/>
      <c r="I55" s="23"/>
      <c r="J55" s="18"/>
      <c r="M55" s="98"/>
    </row>
    <row r="56" spans="1:13" ht="16.5" customHeight="1">
      <c r="A56" s="17"/>
      <c r="B56" s="97"/>
      <c r="C56" s="18"/>
      <c r="D56" s="18"/>
      <c r="E56" s="18"/>
      <c r="F56" s="18"/>
      <c r="G56" s="18"/>
      <c r="H56" s="18"/>
      <c r="I56" s="23"/>
      <c r="J56" s="18"/>
      <c r="M56" s="98"/>
    </row>
    <row r="57" spans="1:13" ht="16.5" customHeight="1">
      <c r="A57" s="17"/>
      <c r="B57" s="97"/>
      <c r="C57" s="18"/>
      <c r="D57" s="18"/>
      <c r="E57" s="18"/>
      <c r="F57" s="18"/>
      <c r="G57" s="18"/>
      <c r="H57" s="18"/>
      <c r="I57" s="23"/>
      <c r="J57" s="18"/>
      <c r="M57" s="98"/>
    </row>
    <row r="58" spans="1:13" ht="16.5" customHeight="1">
      <c r="A58" s="17"/>
      <c r="B58" s="97"/>
      <c r="C58" s="18"/>
      <c r="D58" s="18"/>
      <c r="E58" s="18"/>
      <c r="F58" s="18"/>
      <c r="G58" s="18"/>
      <c r="H58" s="18"/>
      <c r="I58" s="23"/>
      <c r="J58" s="18"/>
      <c r="M58" s="98"/>
    </row>
    <row r="59" spans="1:13" ht="16.5" customHeight="1">
      <c r="A59" s="17"/>
      <c r="B59" s="97"/>
      <c r="C59" s="18"/>
      <c r="D59" s="18"/>
      <c r="E59" s="18"/>
      <c r="F59" s="18"/>
      <c r="G59" s="18"/>
      <c r="H59" s="18"/>
      <c r="I59" s="23"/>
      <c r="J59" s="18"/>
      <c r="M59" s="98"/>
    </row>
    <row r="60" spans="1:13" ht="16.5" customHeight="1">
      <c r="A60" s="17"/>
      <c r="B60" s="97"/>
      <c r="C60" s="18"/>
      <c r="D60" s="18"/>
      <c r="E60" s="18"/>
      <c r="F60" s="18"/>
      <c r="G60" s="18"/>
      <c r="H60" s="18"/>
      <c r="I60" s="23"/>
      <c r="J60" s="18"/>
      <c r="M60" s="98"/>
    </row>
    <row r="61" spans="1:13" ht="16.5" customHeight="1">
      <c r="A61" s="17"/>
      <c r="B61" s="97"/>
      <c r="C61" s="18"/>
      <c r="D61" s="18"/>
      <c r="E61" s="18"/>
      <c r="F61" s="18"/>
      <c r="G61" s="18"/>
      <c r="H61" s="18"/>
      <c r="I61" s="23"/>
      <c r="J61" s="18"/>
      <c r="M61" s="98"/>
    </row>
    <row r="62" spans="1:13" ht="16.5" customHeight="1">
      <c r="A62" s="17"/>
      <c r="B62" s="97"/>
      <c r="C62" s="18"/>
      <c r="D62" s="18"/>
      <c r="E62" s="18"/>
      <c r="F62" s="18"/>
      <c r="G62" s="18"/>
      <c r="H62" s="18"/>
      <c r="I62" s="23"/>
      <c r="J62" s="18"/>
      <c r="M62" s="98"/>
    </row>
    <row r="63" spans="1:13" ht="16.5" customHeight="1">
      <c r="A63" s="17"/>
      <c r="B63" s="97"/>
      <c r="C63" s="18"/>
      <c r="D63" s="18"/>
      <c r="E63" s="18"/>
      <c r="F63" s="18"/>
      <c r="G63" s="18"/>
      <c r="H63" s="18"/>
      <c r="I63" s="23"/>
      <c r="J63" s="18"/>
      <c r="M63" s="98"/>
    </row>
    <row r="64" spans="1:13" ht="16.5" customHeight="1">
      <c r="A64" s="17"/>
      <c r="B64" s="97"/>
      <c r="C64" s="18"/>
      <c r="D64" s="18"/>
      <c r="E64" s="18"/>
      <c r="F64" s="18"/>
      <c r="G64" s="18"/>
      <c r="H64" s="18"/>
      <c r="I64" s="23"/>
      <c r="J64" s="18"/>
      <c r="M64" s="98"/>
    </row>
    <row r="65" spans="1:13" ht="16.5" customHeight="1">
      <c r="A65" s="17"/>
      <c r="B65" s="97"/>
      <c r="C65" s="18"/>
      <c r="D65" s="18"/>
      <c r="E65" s="18"/>
      <c r="F65" s="18"/>
      <c r="G65" s="18"/>
      <c r="H65" s="18"/>
      <c r="I65" s="23"/>
      <c r="J65" s="18"/>
      <c r="M65" s="98"/>
    </row>
    <row r="66" spans="1:13" ht="16.5" customHeight="1">
      <c r="A66" s="17"/>
      <c r="B66" s="97"/>
      <c r="C66" s="18"/>
      <c r="D66" s="18"/>
      <c r="E66" s="18"/>
      <c r="F66" s="18"/>
      <c r="G66" s="18"/>
      <c r="H66" s="18"/>
      <c r="I66" s="23"/>
      <c r="J66" s="18"/>
      <c r="M66" s="98"/>
    </row>
    <row r="67" spans="1:13" ht="16.5" customHeight="1">
      <c r="A67" s="17"/>
      <c r="B67" s="97"/>
      <c r="C67" s="18"/>
      <c r="D67" s="18"/>
      <c r="E67" s="18"/>
      <c r="F67" s="18"/>
      <c r="G67" s="18"/>
      <c r="H67" s="18"/>
      <c r="I67" s="23"/>
      <c r="J67" s="18"/>
      <c r="M67" s="98"/>
    </row>
    <row r="68" spans="1:13" ht="16.5" customHeight="1">
      <c r="A68" s="17"/>
      <c r="B68" s="97"/>
      <c r="C68" s="18"/>
      <c r="D68" s="18"/>
      <c r="E68" s="18"/>
      <c r="F68" s="18"/>
      <c r="G68" s="18"/>
      <c r="H68" s="18"/>
      <c r="I68" s="23"/>
      <c r="J68" s="18"/>
      <c r="M68" s="98"/>
    </row>
    <row r="69" spans="1:13" ht="16.5" customHeight="1">
      <c r="A69" s="17"/>
      <c r="B69" s="97"/>
      <c r="C69" s="18"/>
      <c r="D69" s="18"/>
      <c r="E69" s="18"/>
      <c r="F69" s="18"/>
      <c r="G69" s="18"/>
      <c r="H69" s="18"/>
      <c r="I69" s="23"/>
      <c r="J69" s="18"/>
      <c r="M69" s="98"/>
    </row>
    <row r="70" spans="1:13" ht="16.5" customHeight="1">
      <c r="A70" s="17"/>
      <c r="B70" s="97"/>
      <c r="C70" s="18"/>
      <c r="D70" s="18"/>
      <c r="E70" s="18"/>
      <c r="F70" s="18"/>
      <c r="G70" s="18"/>
      <c r="H70" s="18"/>
      <c r="I70" s="23"/>
      <c r="J70" s="18"/>
      <c r="M70" s="98"/>
    </row>
    <row r="71" spans="1:13" ht="16.5" customHeight="1">
      <c r="A71" s="17"/>
      <c r="B71" s="97"/>
      <c r="C71" s="18"/>
      <c r="D71" s="18"/>
      <c r="E71" s="18"/>
      <c r="F71" s="18"/>
      <c r="G71" s="18"/>
      <c r="H71" s="18"/>
      <c r="I71" s="23"/>
      <c r="J71" s="18"/>
      <c r="M71" s="98"/>
    </row>
    <row r="72" spans="1:13" ht="16.5" customHeight="1">
      <c r="A72" s="17"/>
      <c r="B72" s="97"/>
      <c r="C72" s="18"/>
      <c r="D72" s="18"/>
      <c r="E72" s="18"/>
      <c r="F72" s="18"/>
      <c r="G72" s="18"/>
      <c r="H72" s="18"/>
      <c r="I72" s="23"/>
      <c r="J72" s="18"/>
      <c r="M72" s="98"/>
    </row>
    <row r="73" spans="1:13" ht="16.5" customHeight="1">
      <c r="A73" s="17"/>
      <c r="B73" s="97"/>
      <c r="C73" s="18"/>
      <c r="D73" s="18"/>
      <c r="E73" s="18"/>
      <c r="F73" s="18"/>
      <c r="G73" s="18"/>
      <c r="H73" s="18"/>
      <c r="I73" s="23"/>
      <c r="J73" s="18"/>
      <c r="M73" s="98"/>
    </row>
    <row r="74" spans="1:13" ht="16.5" customHeight="1">
      <c r="A74" s="17"/>
      <c r="B74" s="97"/>
      <c r="C74" s="18"/>
      <c r="D74" s="18"/>
      <c r="E74" s="18"/>
      <c r="F74" s="18"/>
      <c r="G74" s="18"/>
      <c r="H74" s="18"/>
      <c r="I74" s="23"/>
      <c r="J74" s="18"/>
      <c r="M74" s="98"/>
    </row>
    <row r="75" spans="1:13" ht="16.5" customHeight="1">
      <c r="A75" s="17"/>
      <c r="B75" s="99"/>
      <c r="C75" s="100"/>
      <c r="D75" s="100"/>
      <c r="E75" s="100"/>
      <c r="F75" s="100"/>
      <c r="G75" s="100"/>
      <c r="H75" s="100"/>
      <c r="I75" s="101"/>
      <c r="J75" s="100"/>
      <c r="K75" s="102"/>
      <c r="L75" s="102"/>
      <c r="M75" s="103"/>
    </row>
    <row r="76" spans="1:13" ht="16.5" customHeight="1">
      <c r="A76" s="17"/>
      <c r="B76" s="18"/>
      <c r="C76" s="18"/>
      <c r="D76" s="18"/>
      <c r="E76" s="18"/>
      <c r="F76" s="18"/>
      <c r="G76" s="18"/>
      <c r="H76" s="18"/>
      <c r="I76" s="23"/>
      <c r="J76" s="18"/>
    </row>
    <row r="77" spans="1:13" ht="16.5" customHeight="1">
      <c r="A77" s="17"/>
      <c r="B77" s="18"/>
      <c r="C77" s="18"/>
      <c r="D77" s="18"/>
      <c r="E77" s="18"/>
      <c r="F77" s="18"/>
      <c r="G77" s="18"/>
      <c r="H77" s="18"/>
      <c r="I77" s="23"/>
      <c r="J77" s="18"/>
    </row>
    <row r="78" spans="1:13" ht="16.5" customHeight="1">
      <c r="A78" s="17"/>
      <c r="B78" s="18"/>
      <c r="C78" s="18"/>
      <c r="D78" s="18"/>
      <c r="E78" s="18"/>
      <c r="F78" s="18"/>
      <c r="G78" s="18"/>
      <c r="H78" s="18"/>
      <c r="I78" s="23"/>
      <c r="J78" s="18"/>
    </row>
    <row r="79" spans="1:13" ht="16.5" customHeight="1">
      <c r="A79" s="17"/>
      <c r="B79" s="18"/>
      <c r="C79" s="18"/>
      <c r="D79" s="18"/>
      <c r="E79" s="18"/>
      <c r="F79" s="18"/>
      <c r="G79" s="18"/>
      <c r="H79" s="18"/>
      <c r="I79" s="23"/>
      <c r="J79" s="18"/>
    </row>
    <row r="80" spans="1:13" ht="16.5" customHeight="1">
      <c r="A80" s="17"/>
      <c r="B80" s="18"/>
      <c r="C80" s="18"/>
      <c r="D80" s="18"/>
      <c r="E80" s="18"/>
      <c r="F80" s="18"/>
      <c r="G80" s="18"/>
      <c r="H80" s="18"/>
      <c r="I80" s="23"/>
      <c r="J80" s="18"/>
    </row>
    <row r="81" spans="1:10" ht="16.5" customHeight="1">
      <c r="A81" s="17"/>
      <c r="B81" s="18"/>
      <c r="C81" s="18"/>
      <c r="D81" s="18"/>
      <c r="E81" s="18"/>
      <c r="F81" s="18"/>
      <c r="G81" s="18"/>
      <c r="H81" s="18"/>
      <c r="I81" s="23"/>
      <c r="J81" s="18"/>
    </row>
    <row r="82" spans="1:10" ht="16.5" customHeight="1">
      <c r="A82" s="17"/>
      <c r="B82" s="18"/>
      <c r="C82" s="18"/>
      <c r="D82" s="18"/>
      <c r="E82" s="18"/>
      <c r="F82" s="18"/>
      <c r="G82" s="18"/>
      <c r="H82" s="18"/>
      <c r="I82" s="23"/>
      <c r="J82" s="18"/>
    </row>
    <row r="83" spans="1:10" ht="16.5" customHeight="1">
      <c r="A83" s="17"/>
      <c r="B83" s="18"/>
      <c r="C83" s="18"/>
      <c r="D83" s="18"/>
      <c r="E83" s="18"/>
      <c r="F83" s="18"/>
      <c r="G83" s="18"/>
      <c r="H83" s="18"/>
      <c r="I83" s="23"/>
      <c r="J83" s="18"/>
    </row>
    <row r="84" spans="1:10" ht="16.5" customHeight="1">
      <c r="A84" s="17"/>
      <c r="B84" s="18"/>
      <c r="C84" s="18"/>
      <c r="D84" s="18"/>
      <c r="E84" s="18"/>
      <c r="F84" s="18"/>
      <c r="G84" s="18"/>
      <c r="H84" s="18"/>
      <c r="I84" s="23"/>
      <c r="J84" s="18"/>
    </row>
    <row r="85" spans="1:10" ht="16.5" customHeight="1">
      <c r="A85" s="17"/>
      <c r="B85" s="18"/>
      <c r="C85" s="18"/>
      <c r="D85" s="18"/>
      <c r="E85" s="18"/>
      <c r="F85" s="18"/>
      <c r="G85" s="18"/>
      <c r="H85" s="18"/>
      <c r="I85" s="23"/>
      <c r="J85" s="18"/>
    </row>
    <row r="86" spans="1:10" ht="16.5" customHeight="1">
      <c r="A86" s="17"/>
      <c r="B86" s="18"/>
      <c r="C86" s="18"/>
      <c r="D86" s="18"/>
      <c r="E86" s="18"/>
      <c r="F86" s="18"/>
      <c r="G86" s="18"/>
      <c r="H86" s="18"/>
      <c r="I86" s="23"/>
      <c r="J86" s="18"/>
    </row>
    <row r="87" spans="1:10" ht="16.5" customHeight="1">
      <c r="A87" s="17"/>
      <c r="B87" s="18"/>
      <c r="C87" s="18"/>
      <c r="D87" s="18"/>
      <c r="E87" s="18"/>
      <c r="F87" s="18"/>
      <c r="G87" s="18"/>
      <c r="H87" s="18"/>
      <c r="I87" s="23"/>
      <c r="J87" s="18"/>
    </row>
    <row r="88" spans="1:10" ht="16.5" customHeight="1">
      <c r="A88" s="17"/>
      <c r="B88" s="18"/>
      <c r="C88" s="18"/>
      <c r="D88" s="18"/>
      <c r="E88" s="18"/>
      <c r="F88" s="18"/>
      <c r="G88" s="18"/>
      <c r="H88" s="18"/>
      <c r="I88" s="23"/>
      <c r="J88" s="18"/>
    </row>
    <row r="89" spans="1:10" ht="16.5" customHeight="1">
      <c r="A89" s="17"/>
      <c r="B89" s="18"/>
      <c r="C89" s="18"/>
      <c r="D89" s="18"/>
      <c r="E89" s="18"/>
      <c r="F89" s="18"/>
      <c r="G89" s="18"/>
      <c r="H89" s="18"/>
      <c r="I89" s="23"/>
      <c r="J89" s="18"/>
    </row>
    <row r="90" spans="1:10" ht="16.5" customHeight="1">
      <c r="A90" s="17"/>
      <c r="B90" s="18"/>
      <c r="C90" s="18"/>
      <c r="D90" s="18"/>
      <c r="E90" s="18"/>
      <c r="F90" s="18"/>
      <c r="G90" s="18"/>
      <c r="H90" s="18"/>
      <c r="I90" s="23"/>
      <c r="J90" s="18"/>
    </row>
    <row r="91" spans="1:10" ht="16.5" customHeight="1">
      <c r="A91" s="17"/>
      <c r="B91" s="18"/>
      <c r="C91" s="18"/>
      <c r="D91" s="18"/>
      <c r="E91" s="18"/>
      <c r="F91" s="18"/>
      <c r="G91" s="18"/>
      <c r="H91" s="18"/>
      <c r="I91" s="23"/>
      <c r="J91" s="18"/>
    </row>
    <row r="92" spans="1:10" ht="16.5" customHeight="1">
      <c r="A92" s="17"/>
      <c r="B92" s="18"/>
      <c r="C92" s="18"/>
      <c r="D92" s="18"/>
      <c r="E92" s="18"/>
      <c r="F92" s="18"/>
      <c r="G92" s="18"/>
      <c r="H92" s="18"/>
      <c r="I92" s="23"/>
      <c r="J92" s="18"/>
    </row>
    <row r="93" spans="1:10" ht="16.5" customHeight="1">
      <c r="A93" s="17"/>
      <c r="B93" s="18"/>
      <c r="C93" s="18"/>
      <c r="D93" s="18"/>
      <c r="E93" s="18"/>
      <c r="F93" s="18"/>
      <c r="G93" s="18"/>
      <c r="H93" s="18"/>
      <c r="I93" s="23"/>
      <c r="J93" s="18"/>
    </row>
    <row r="94" spans="1:10" ht="16.5" customHeight="1">
      <c r="A94" s="17"/>
      <c r="B94" s="18"/>
      <c r="C94" s="18"/>
      <c r="D94" s="18"/>
      <c r="E94" s="18"/>
      <c r="F94" s="18"/>
      <c r="G94" s="18"/>
      <c r="H94" s="18"/>
      <c r="I94" s="23"/>
      <c r="J94" s="18"/>
    </row>
    <row r="95" spans="1:10" ht="16.5" customHeight="1">
      <c r="A95" s="17"/>
      <c r="B95" s="18"/>
      <c r="C95" s="18"/>
      <c r="D95" s="18"/>
      <c r="E95" s="18"/>
      <c r="F95" s="18"/>
      <c r="G95" s="18"/>
      <c r="H95" s="18"/>
      <c r="I95" s="23"/>
      <c r="J95" s="18"/>
    </row>
    <row r="96" spans="1:10" ht="16.5" customHeight="1">
      <c r="A96" s="17"/>
      <c r="B96" s="18"/>
      <c r="C96" s="18"/>
      <c r="D96" s="18"/>
      <c r="E96" s="18"/>
      <c r="F96" s="18"/>
      <c r="G96" s="18"/>
      <c r="H96" s="18"/>
      <c r="I96" s="23"/>
      <c r="J96" s="18"/>
    </row>
    <row r="97" spans="1:11" ht="16.5" customHeight="1">
      <c r="A97" s="17"/>
      <c r="B97" s="18"/>
      <c r="C97" s="18"/>
      <c r="D97" s="18"/>
      <c r="E97" s="18"/>
      <c r="F97" s="18"/>
      <c r="G97" s="18"/>
      <c r="H97" s="18"/>
      <c r="I97" s="23"/>
      <c r="J97" s="18"/>
    </row>
    <row r="98" spans="1:11" ht="16.5" customHeight="1">
      <c r="A98" s="17"/>
      <c r="B98" s="18"/>
      <c r="C98" s="18"/>
      <c r="D98" s="18"/>
      <c r="E98" s="18"/>
      <c r="F98" s="18"/>
      <c r="G98" s="18"/>
      <c r="H98" s="18"/>
      <c r="I98" s="23"/>
      <c r="J98" s="18"/>
    </row>
    <row r="99" spans="1:11" ht="16.5" customHeight="1">
      <c r="A99" s="17"/>
      <c r="B99" s="18"/>
      <c r="C99" s="18"/>
      <c r="D99" s="18"/>
      <c r="E99" s="18"/>
      <c r="F99" s="18"/>
      <c r="G99" s="18"/>
      <c r="H99" s="18"/>
      <c r="I99" s="23"/>
      <c r="J99" s="18"/>
    </row>
    <row r="100" spans="1:11" ht="16.5" customHeight="1">
      <c r="A100" s="17"/>
      <c r="B100" s="18"/>
      <c r="C100" s="18"/>
      <c r="D100" s="18"/>
      <c r="E100" s="18"/>
      <c r="F100" s="18"/>
      <c r="G100" s="18"/>
      <c r="H100" s="18"/>
      <c r="I100" s="23"/>
      <c r="J100" s="18"/>
    </row>
    <row r="101" spans="1:11" ht="16.5" customHeight="1">
      <c r="A101" s="17"/>
      <c r="B101" s="18"/>
      <c r="C101" s="18"/>
      <c r="D101" s="18"/>
      <c r="E101" s="18"/>
      <c r="F101" s="18"/>
      <c r="G101" s="18"/>
      <c r="H101" s="18"/>
      <c r="I101" s="23"/>
      <c r="J101" s="18"/>
    </row>
    <row r="102" spans="1:11" ht="16.5" customHeight="1">
      <c r="A102" s="17"/>
      <c r="B102" s="18"/>
      <c r="C102" s="18"/>
      <c r="D102" s="18"/>
      <c r="E102" s="18"/>
      <c r="F102" s="18"/>
      <c r="G102" s="18"/>
      <c r="H102" s="18"/>
      <c r="I102" s="23"/>
      <c r="J102" s="18"/>
    </row>
    <row r="103" spans="1:11" ht="16.5" customHeight="1">
      <c r="A103" s="17"/>
      <c r="B103" s="18"/>
      <c r="C103" s="18"/>
      <c r="D103" s="18"/>
      <c r="E103" s="18"/>
      <c r="F103" s="18"/>
      <c r="G103" s="18"/>
      <c r="H103" s="18"/>
      <c r="I103" s="23"/>
      <c r="J103" s="18"/>
    </row>
    <row r="104" spans="1:11" ht="16.5" customHeight="1">
      <c r="A104" s="17"/>
      <c r="B104" s="18"/>
      <c r="C104" s="18"/>
      <c r="D104" s="18"/>
      <c r="E104" s="18"/>
      <c r="F104" s="18"/>
      <c r="G104" s="18"/>
      <c r="H104" s="18"/>
      <c r="I104" s="23"/>
      <c r="J104" s="18"/>
    </row>
    <row r="105" spans="1:11" ht="16.5" customHeight="1">
      <c r="A105" s="17"/>
      <c r="B105" s="18"/>
      <c r="C105" s="18"/>
      <c r="D105" s="18"/>
      <c r="E105" s="18"/>
      <c r="F105" s="18"/>
      <c r="G105" s="18"/>
      <c r="H105" s="18"/>
      <c r="I105" s="23"/>
      <c r="J105" s="18"/>
    </row>
    <row r="106" spans="1:11" ht="16.5" customHeight="1">
      <c r="A106" s="17"/>
      <c r="B106" s="18"/>
      <c r="C106" s="18"/>
      <c r="D106" s="18"/>
      <c r="E106" s="18"/>
      <c r="F106" s="18"/>
      <c r="G106" s="18"/>
      <c r="H106" s="18"/>
      <c r="I106" s="23"/>
      <c r="J106" s="18"/>
    </row>
    <row r="107" spans="1:11" ht="16.5" customHeight="1">
      <c r="A107" s="17"/>
      <c r="B107" s="18"/>
      <c r="C107" s="18"/>
      <c r="D107" s="18"/>
      <c r="E107" s="18"/>
      <c r="F107" s="18"/>
      <c r="G107" s="18"/>
      <c r="H107" s="18"/>
      <c r="I107" s="23"/>
      <c r="J107" s="18"/>
    </row>
    <row r="108" spans="1:11" ht="16.5" customHeight="1">
      <c r="A108" s="17"/>
      <c r="B108" s="18"/>
      <c r="C108" s="18"/>
      <c r="D108" s="18"/>
      <c r="E108" s="18"/>
      <c r="F108" s="18"/>
      <c r="G108" s="18"/>
      <c r="H108" s="18"/>
      <c r="I108" s="23"/>
      <c r="J108" s="18"/>
    </row>
    <row r="109" spans="1:11" ht="16.5" customHeight="1">
      <c r="A109" s="17"/>
      <c r="B109" s="18"/>
      <c r="C109" s="18"/>
      <c r="D109" s="18"/>
      <c r="E109" s="18"/>
      <c r="F109" s="18"/>
      <c r="G109" s="18"/>
      <c r="H109" s="18"/>
      <c r="I109" s="23"/>
      <c r="J109" s="18"/>
    </row>
    <row r="110" spans="1:11" ht="16.5" customHeight="1">
      <c r="A110" s="17"/>
      <c r="B110" s="18"/>
      <c r="C110" s="18"/>
      <c r="D110" s="18"/>
      <c r="E110" s="18"/>
      <c r="F110" s="18"/>
      <c r="G110" s="18"/>
      <c r="H110" s="18"/>
      <c r="I110" s="23"/>
      <c r="J110" s="18"/>
      <c r="K110"/>
    </row>
    <row r="111" spans="1:11" ht="16.5" customHeight="1">
      <c r="A111" s="17"/>
      <c r="B111" s="18"/>
      <c r="C111" s="18"/>
      <c r="D111" s="18"/>
      <c r="E111" s="18"/>
      <c r="F111" s="18"/>
      <c r="G111" s="18"/>
      <c r="H111" s="18"/>
      <c r="I111" s="23"/>
      <c r="J111" s="18"/>
    </row>
    <row r="112" spans="1:11" ht="16.5" customHeight="1">
      <c r="A112" s="17"/>
      <c r="B112" s="18"/>
      <c r="C112" s="18"/>
      <c r="D112" s="18"/>
      <c r="E112" s="18"/>
      <c r="F112" s="18"/>
      <c r="G112" s="18"/>
      <c r="H112" s="18"/>
      <c r="I112" s="23"/>
      <c r="J112" s="18"/>
    </row>
    <row r="113" spans="1:10" ht="16.5" customHeight="1">
      <c r="A113" s="17"/>
      <c r="B113" s="18"/>
      <c r="C113" s="18"/>
      <c r="D113" s="18"/>
      <c r="E113" s="18"/>
      <c r="F113" s="18"/>
      <c r="G113" s="18"/>
      <c r="H113" s="18"/>
      <c r="I113" s="23"/>
      <c r="J113" s="18"/>
    </row>
    <row r="114" spans="1:10" ht="16.5" customHeight="1">
      <c r="A114" s="17"/>
      <c r="B114" s="18"/>
      <c r="C114" s="18"/>
      <c r="D114" s="18"/>
      <c r="E114" s="18"/>
      <c r="F114" s="18"/>
      <c r="G114" s="18"/>
      <c r="H114" s="18"/>
      <c r="I114" s="23"/>
      <c r="J114" s="18"/>
    </row>
    <row r="115" spans="1:10" ht="16.5" customHeight="1">
      <c r="A115" s="17"/>
      <c r="B115" s="18"/>
      <c r="C115" s="18"/>
      <c r="D115" s="18"/>
      <c r="E115" s="18"/>
      <c r="F115" s="18"/>
      <c r="G115" s="18"/>
      <c r="H115" s="18"/>
      <c r="I115" s="23"/>
      <c r="J115" s="18"/>
    </row>
    <row r="116" spans="1:10" ht="16.5" customHeight="1">
      <c r="A116" s="17"/>
      <c r="B116" s="18"/>
      <c r="C116" s="18"/>
      <c r="D116" s="18"/>
      <c r="E116" s="18"/>
      <c r="F116" s="18"/>
      <c r="G116" s="18"/>
      <c r="H116" s="18"/>
      <c r="I116" s="23"/>
      <c r="J116" s="18"/>
    </row>
    <row r="117" spans="1:10" ht="16.5" customHeight="1">
      <c r="A117" s="17"/>
      <c r="B117" s="18"/>
      <c r="C117" s="18"/>
      <c r="D117" s="18"/>
      <c r="E117" s="18"/>
      <c r="F117" s="18"/>
      <c r="G117" s="18"/>
      <c r="H117" s="18"/>
      <c r="I117" s="23"/>
      <c r="J117" s="18"/>
    </row>
    <row r="118" spans="1:10" ht="16.5" customHeight="1">
      <c r="A118" s="17"/>
      <c r="B118" s="18"/>
      <c r="C118" s="18"/>
      <c r="D118" s="18"/>
      <c r="E118" s="18"/>
      <c r="F118" s="18"/>
      <c r="G118" s="18"/>
      <c r="H118" s="18"/>
      <c r="I118" s="23"/>
      <c r="J118" s="18"/>
    </row>
    <row r="119" spans="1:10" ht="16.5" customHeight="1">
      <c r="A119" s="17"/>
      <c r="B119" s="18"/>
      <c r="C119" s="18"/>
      <c r="D119" s="18"/>
      <c r="E119" s="18"/>
      <c r="F119" s="18"/>
      <c r="G119" s="18"/>
      <c r="H119" s="18"/>
      <c r="I119" s="23"/>
      <c r="J119" s="18"/>
    </row>
    <row r="120" spans="1:10" ht="16.5" customHeight="1">
      <c r="A120" s="17"/>
      <c r="B120" s="18"/>
      <c r="C120" s="18"/>
      <c r="D120" s="18"/>
      <c r="E120" s="18"/>
      <c r="F120" s="18"/>
      <c r="G120" s="18"/>
      <c r="H120" s="18"/>
      <c r="I120" s="23"/>
      <c r="J120" s="18"/>
    </row>
    <row r="121" spans="1:10" ht="16.5" customHeight="1">
      <c r="A121" s="17"/>
      <c r="B121" s="18"/>
      <c r="C121" s="18"/>
      <c r="D121" s="18"/>
      <c r="E121" s="18"/>
      <c r="F121" s="18"/>
      <c r="G121" s="18"/>
      <c r="H121" s="18"/>
      <c r="I121" s="23"/>
      <c r="J121" s="18"/>
    </row>
    <row r="122" spans="1:10" ht="16.5" customHeight="1">
      <c r="A122" s="17"/>
      <c r="B122" s="18"/>
      <c r="C122" s="18"/>
      <c r="D122" s="18"/>
      <c r="E122" s="18"/>
      <c r="F122" s="18"/>
      <c r="G122" s="18"/>
      <c r="H122" s="18"/>
      <c r="I122" s="23"/>
      <c r="J122" s="18"/>
    </row>
    <row r="123" spans="1:10" ht="16.5" customHeight="1">
      <c r="A123" s="17"/>
      <c r="B123" s="18"/>
      <c r="C123" s="18"/>
      <c r="D123" s="18"/>
      <c r="E123" s="18"/>
      <c r="F123" s="18"/>
      <c r="G123" s="18"/>
      <c r="H123" s="18"/>
      <c r="I123" s="23"/>
      <c r="J123" s="18"/>
    </row>
    <row r="124" spans="1:10" ht="16.5" customHeight="1">
      <c r="A124" s="17"/>
      <c r="B124" s="18"/>
      <c r="C124" s="18"/>
      <c r="D124" s="18"/>
      <c r="E124" s="18"/>
      <c r="F124" s="18"/>
      <c r="G124" s="18"/>
      <c r="H124" s="18"/>
      <c r="I124" s="23"/>
      <c r="J124" s="18"/>
    </row>
    <row r="125" spans="1:10" ht="16.5" customHeight="1">
      <c r="A125" s="17"/>
      <c r="B125" s="18"/>
      <c r="C125" s="18"/>
      <c r="D125" s="18"/>
      <c r="E125" s="18"/>
      <c r="F125" s="18"/>
      <c r="G125" s="18"/>
      <c r="H125" s="18"/>
      <c r="I125" s="23"/>
      <c r="J125" s="18"/>
    </row>
    <row r="126" spans="1:10" ht="16.5" customHeight="1">
      <c r="A126" s="17"/>
      <c r="B126" s="18"/>
      <c r="C126" s="18"/>
      <c r="D126" s="18"/>
      <c r="E126" s="18"/>
      <c r="F126" s="18"/>
      <c r="G126" s="18"/>
      <c r="H126" s="18"/>
      <c r="I126" s="23"/>
      <c r="J126" s="18"/>
    </row>
    <row r="127" spans="1:10" ht="16.5" customHeight="1">
      <c r="A127" s="17"/>
      <c r="B127" s="18"/>
      <c r="C127" s="18"/>
      <c r="D127" s="18"/>
      <c r="E127" s="18"/>
      <c r="F127" s="18"/>
      <c r="G127" s="18"/>
      <c r="H127" s="18"/>
      <c r="I127" s="23"/>
      <c r="J127" s="18"/>
    </row>
    <row r="128" spans="1:10" ht="16.5" customHeight="1">
      <c r="A128" s="17"/>
      <c r="B128" s="18"/>
      <c r="C128" s="18"/>
      <c r="D128" s="18"/>
      <c r="E128" s="18"/>
      <c r="F128" s="18"/>
      <c r="G128" s="18"/>
      <c r="H128" s="18"/>
      <c r="I128" s="23"/>
      <c r="J128" s="18"/>
    </row>
    <row r="129" spans="1:10" ht="16.5" customHeight="1">
      <c r="A129" s="17"/>
      <c r="B129" s="18"/>
      <c r="C129" s="18"/>
      <c r="D129" s="18"/>
      <c r="E129" s="18"/>
      <c r="F129" s="18"/>
      <c r="G129" s="18"/>
      <c r="H129" s="18"/>
      <c r="I129" s="23"/>
      <c r="J129" s="18"/>
    </row>
    <row r="130" spans="1:10" ht="16.5" customHeight="1">
      <c r="A130" s="17"/>
      <c r="B130" s="18"/>
      <c r="C130" s="18"/>
      <c r="D130" s="18"/>
      <c r="E130" s="18"/>
      <c r="F130" s="18"/>
      <c r="G130" s="18"/>
      <c r="H130" s="18"/>
      <c r="I130" s="23"/>
      <c r="J130" s="18"/>
    </row>
    <row r="131" spans="1:10" ht="16.5" customHeight="1">
      <c r="A131" s="17"/>
      <c r="B131" s="18"/>
      <c r="C131" s="18"/>
      <c r="D131" s="18"/>
      <c r="E131" s="18"/>
      <c r="F131" s="18"/>
      <c r="G131" s="18"/>
      <c r="H131" s="18"/>
      <c r="I131" s="23"/>
      <c r="J131" s="18"/>
    </row>
    <row r="132" spans="1:10" ht="16.5" customHeight="1">
      <c r="A132" s="17"/>
      <c r="B132" s="18"/>
      <c r="C132" s="18"/>
      <c r="D132" s="18"/>
      <c r="E132" s="18"/>
      <c r="F132" s="18"/>
      <c r="G132" s="18"/>
      <c r="H132" s="18"/>
      <c r="I132" s="23"/>
      <c r="J132" s="18"/>
    </row>
    <row r="133" spans="1:10" ht="16.5" customHeight="1">
      <c r="A133" s="17"/>
      <c r="B133" s="18"/>
      <c r="C133" s="18"/>
      <c r="D133" s="18"/>
      <c r="E133" s="18"/>
      <c r="F133" s="18"/>
      <c r="G133" s="18"/>
      <c r="H133" s="18"/>
      <c r="I133" s="23"/>
      <c r="J133" s="18"/>
    </row>
    <row r="134" spans="1:10" ht="16.5" customHeight="1">
      <c r="A134" s="17"/>
      <c r="B134" s="18"/>
      <c r="C134" s="18"/>
      <c r="D134" s="18"/>
      <c r="E134" s="18"/>
      <c r="F134" s="18"/>
      <c r="G134" s="18"/>
      <c r="H134" s="18"/>
      <c r="I134" s="23"/>
      <c r="J134" s="18"/>
    </row>
    <row r="135" spans="1:10" ht="16.5" customHeight="1">
      <c r="A135" s="17"/>
      <c r="B135" s="18"/>
      <c r="C135" s="18"/>
      <c r="D135" s="18"/>
      <c r="E135" s="18"/>
      <c r="F135" s="18"/>
      <c r="G135" s="18"/>
      <c r="H135" s="18"/>
      <c r="I135" s="23"/>
      <c r="J135" s="18"/>
    </row>
    <row r="136" spans="1:10" ht="16.5" customHeight="1">
      <c r="A136" s="17"/>
      <c r="B136" s="18"/>
      <c r="C136" s="18"/>
      <c r="D136" s="18"/>
      <c r="E136" s="18"/>
      <c r="F136" s="18"/>
      <c r="G136" s="18"/>
      <c r="H136" s="18"/>
      <c r="I136" s="23"/>
      <c r="J136" s="18"/>
    </row>
    <row r="137" spans="1:10" ht="16.5" customHeight="1">
      <c r="A137" s="17"/>
      <c r="B137" s="18"/>
      <c r="C137" s="18"/>
      <c r="D137" s="18"/>
      <c r="E137" s="18"/>
      <c r="F137" s="18"/>
      <c r="G137" s="18"/>
      <c r="H137" s="18"/>
      <c r="I137" s="23"/>
      <c r="J137" s="18"/>
    </row>
    <row r="138" spans="1:10" ht="16.5" customHeight="1">
      <c r="A138" s="17"/>
      <c r="B138" s="18"/>
      <c r="C138" s="18"/>
      <c r="D138" s="18"/>
      <c r="E138" s="18"/>
      <c r="F138" s="18"/>
      <c r="G138" s="18"/>
      <c r="H138" s="18"/>
      <c r="I138" s="23"/>
      <c r="J138" s="18"/>
    </row>
    <row r="139" spans="1:10" ht="16.5" customHeight="1">
      <c r="A139" s="17"/>
      <c r="B139" s="18"/>
      <c r="C139" s="18"/>
      <c r="D139" s="18"/>
      <c r="E139" s="18"/>
      <c r="F139" s="18"/>
      <c r="G139" s="18"/>
      <c r="H139" s="18"/>
      <c r="I139" s="23"/>
      <c r="J139" s="18"/>
    </row>
    <row r="140" spans="1:10" ht="16.5" customHeight="1">
      <c r="A140" s="17"/>
      <c r="B140" s="18"/>
      <c r="C140" s="18"/>
      <c r="D140" s="18"/>
      <c r="E140" s="18"/>
      <c r="F140" s="18"/>
      <c r="G140" s="18"/>
      <c r="H140" s="18"/>
      <c r="I140" s="23"/>
      <c r="J140" s="18"/>
    </row>
    <row r="141" spans="1:10" ht="16.5" customHeight="1">
      <c r="A141" s="17"/>
      <c r="B141" s="18"/>
      <c r="C141" s="18"/>
      <c r="D141" s="18"/>
      <c r="E141" s="18"/>
      <c r="F141" s="18"/>
      <c r="G141" s="18"/>
      <c r="H141" s="18"/>
      <c r="I141" s="23"/>
      <c r="J141" s="18"/>
    </row>
    <row r="142" spans="1:10" ht="16.5" customHeight="1">
      <c r="A142" s="17"/>
      <c r="B142" s="18"/>
      <c r="C142" s="18"/>
      <c r="D142" s="18"/>
      <c r="E142" s="18"/>
      <c r="F142" s="18"/>
      <c r="G142" s="18"/>
      <c r="H142" s="18"/>
      <c r="I142" s="23"/>
      <c r="J142" s="18"/>
    </row>
    <row r="143" spans="1:10" ht="16.5" customHeight="1">
      <c r="A143" s="17"/>
      <c r="B143" s="18"/>
      <c r="C143" s="18"/>
      <c r="D143" s="18"/>
      <c r="E143" s="18"/>
      <c r="F143" s="18"/>
      <c r="G143" s="18"/>
      <c r="H143" s="18"/>
      <c r="I143" s="23"/>
      <c r="J143" s="18"/>
    </row>
    <row r="144" spans="1:10" ht="16.5" customHeight="1">
      <c r="A144" s="17"/>
      <c r="B144" s="18"/>
      <c r="C144" s="18"/>
      <c r="D144" s="18"/>
      <c r="E144" s="18"/>
      <c r="F144" s="18"/>
      <c r="G144" s="18"/>
      <c r="H144" s="18"/>
      <c r="I144" s="23"/>
      <c r="J144" s="18"/>
    </row>
    <row r="145" spans="1:10" ht="16.5" customHeight="1">
      <c r="A145" s="17"/>
      <c r="B145" s="18"/>
      <c r="C145" s="18"/>
      <c r="D145" s="18"/>
      <c r="E145" s="18"/>
      <c r="F145" s="18"/>
      <c r="G145" s="18"/>
      <c r="H145" s="18"/>
      <c r="I145" s="23"/>
      <c r="J145" s="18"/>
    </row>
    <row r="146" spans="1:10" ht="16.5" customHeight="1">
      <c r="A146" s="17"/>
      <c r="B146" s="18"/>
      <c r="C146" s="18"/>
      <c r="D146" s="18"/>
      <c r="E146" s="18"/>
      <c r="F146" s="18"/>
      <c r="G146" s="18"/>
      <c r="H146" s="18"/>
      <c r="I146" s="23"/>
      <c r="J146" s="18"/>
    </row>
    <row r="147" spans="1:10" ht="16.5" customHeight="1">
      <c r="A147" s="17"/>
      <c r="B147" s="18"/>
      <c r="C147" s="18"/>
      <c r="D147" s="18"/>
      <c r="E147" s="18"/>
      <c r="F147" s="18"/>
      <c r="G147" s="18"/>
      <c r="H147" s="18"/>
      <c r="I147" s="23"/>
      <c r="J147" s="18"/>
    </row>
    <row r="148" spans="1:10" ht="16.5" customHeight="1">
      <c r="A148" s="17"/>
      <c r="B148" s="18"/>
      <c r="C148" s="18"/>
      <c r="D148" s="18"/>
      <c r="E148" s="18"/>
      <c r="F148" s="18"/>
      <c r="G148" s="18"/>
      <c r="H148" s="18"/>
      <c r="I148" s="23"/>
      <c r="J148" s="18"/>
    </row>
    <row r="149" spans="1:10" ht="16.5" customHeight="1">
      <c r="A149" s="17"/>
      <c r="B149" s="18"/>
      <c r="C149" s="18"/>
      <c r="D149" s="18"/>
      <c r="E149" s="18"/>
      <c r="F149" s="18"/>
      <c r="G149" s="18"/>
      <c r="H149" s="18"/>
      <c r="I149" s="23"/>
      <c r="J149" s="18"/>
    </row>
    <row r="150" spans="1:10" ht="16.5" customHeight="1">
      <c r="A150" s="17"/>
      <c r="B150" s="18"/>
      <c r="C150" s="18"/>
      <c r="D150" s="18"/>
      <c r="E150" s="18"/>
      <c r="F150" s="18"/>
      <c r="G150" s="18"/>
      <c r="H150" s="18"/>
      <c r="I150" s="23"/>
      <c r="J150" s="18"/>
    </row>
    <row r="151" spans="1:10" ht="16.5" customHeight="1">
      <c r="A151" s="17"/>
      <c r="B151" s="18"/>
      <c r="C151" s="18"/>
      <c r="D151" s="18"/>
      <c r="E151" s="18"/>
      <c r="F151" s="18"/>
      <c r="G151" s="18"/>
      <c r="H151" s="18"/>
      <c r="I151" s="23"/>
      <c r="J151" s="18"/>
    </row>
    <row r="152" spans="1:10" ht="16.5" customHeight="1">
      <c r="A152" s="17"/>
      <c r="B152" s="18"/>
      <c r="C152" s="18"/>
      <c r="D152" s="18"/>
      <c r="E152" s="18"/>
      <c r="F152" s="18"/>
      <c r="G152" s="18"/>
      <c r="H152" s="18"/>
      <c r="I152" s="23"/>
      <c r="J152" s="18"/>
    </row>
    <row r="153" spans="1:10" ht="16.5" customHeight="1">
      <c r="A153" s="17"/>
      <c r="B153" s="18"/>
      <c r="C153" s="18"/>
      <c r="D153" s="18"/>
      <c r="E153" s="18"/>
      <c r="F153" s="18"/>
      <c r="G153" s="18"/>
      <c r="H153" s="18"/>
      <c r="I153" s="23"/>
      <c r="J153" s="18"/>
    </row>
    <row r="154" spans="1:10" ht="16.5" customHeight="1">
      <c r="A154" s="17"/>
      <c r="B154" s="18"/>
      <c r="C154" s="18"/>
      <c r="D154" s="18"/>
      <c r="E154" s="18"/>
      <c r="F154" s="18"/>
      <c r="G154" s="18"/>
      <c r="H154" s="18"/>
      <c r="I154" s="23"/>
      <c r="J154" s="18"/>
    </row>
    <row r="155" spans="1:10" ht="16.5" customHeight="1">
      <c r="A155" s="17"/>
      <c r="B155" s="18"/>
      <c r="C155" s="18"/>
      <c r="D155" s="18"/>
      <c r="E155" s="18"/>
      <c r="F155" s="18"/>
      <c r="G155" s="18"/>
      <c r="H155" s="18"/>
      <c r="I155" s="23"/>
      <c r="J155" s="18"/>
    </row>
    <row r="156" spans="1:10" ht="16.5" customHeight="1">
      <c r="A156" s="17"/>
      <c r="B156" s="18"/>
      <c r="C156" s="18"/>
      <c r="D156" s="18"/>
      <c r="E156" s="18"/>
      <c r="F156" s="18"/>
      <c r="G156" s="18"/>
      <c r="H156" s="18"/>
      <c r="I156" s="23"/>
      <c r="J156" s="18"/>
    </row>
    <row r="157" spans="1:10" ht="16.5" customHeight="1">
      <c r="A157" s="17"/>
      <c r="B157" s="18"/>
      <c r="C157" s="18"/>
      <c r="D157" s="18"/>
      <c r="E157" s="18"/>
      <c r="F157" s="18"/>
      <c r="G157" s="18"/>
      <c r="H157" s="18"/>
      <c r="I157" s="23"/>
      <c r="J157" s="18"/>
    </row>
    <row r="158" spans="1:10" ht="16.5" customHeight="1">
      <c r="A158" s="17"/>
      <c r="B158" s="18"/>
      <c r="C158" s="18"/>
      <c r="D158" s="18"/>
      <c r="E158" s="18"/>
      <c r="F158" s="18"/>
      <c r="G158" s="18"/>
      <c r="H158" s="18"/>
      <c r="I158" s="23"/>
      <c r="J158" s="18"/>
    </row>
    <row r="159" spans="1:10" ht="16.5" customHeight="1">
      <c r="A159" s="17"/>
      <c r="B159" s="18"/>
      <c r="C159" s="18"/>
      <c r="D159" s="18"/>
      <c r="E159" s="18"/>
      <c r="F159" s="18"/>
      <c r="G159" s="18"/>
      <c r="H159" s="18"/>
      <c r="I159" s="23"/>
      <c r="J159" s="18"/>
    </row>
    <row r="160" spans="1:10" ht="16.5" customHeight="1">
      <c r="A160" s="17"/>
      <c r="B160" s="18"/>
      <c r="C160" s="18"/>
      <c r="D160" s="18"/>
      <c r="E160" s="18"/>
      <c r="F160" s="18"/>
      <c r="G160" s="18"/>
      <c r="H160" s="18"/>
      <c r="I160" s="23"/>
      <c r="J160" s="18"/>
    </row>
    <row r="161" spans="1:10" ht="16.5" customHeight="1">
      <c r="A161" s="17"/>
      <c r="B161" s="18"/>
      <c r="C161" s="18"/>
      <c r="D161" s="18"/>
      <c r="E161" s="18"/>
      <c r="F161" s="18"/>
      <c r="G161" s="18"/>
      <c r="H161" s="18"/>
      <c r="I161" s="23"/>
      <c r="J161" s="18"/>
    </row>
    <row r="162" spans="1:10" ht="16.5" customHeight="1">
      <c r="A162" s="17"/>
      <c r="B162" s="18"/>
      <c r="C162" s="18"/>
      <c r="D162" s="18"/>
      <c r="E162" s="18"/>
      <c r="F162" s="18"/>
      <c r="G162" s="18"/>
      <c r="H162" s="18"/>
      <c r="I162" s="23"/>
      <c r="J162" s="18"/>
    </row>
    <row r="163" spans="1:10" ht="16.5" customHeight="1">
      <c r="A163" s="17"/>
      <c r="B163" s="18"/>
      <c r="C163" s="18"/>
      <c r="D163" s="18"/>
      <c r="E163" s="18"/>
      <c r="F163" s="18"/>
      <c r="G163" s="18"/>
      <c r="H163" s="18"/>
      <c r="I163" s="23"/>
      <c r="J163" s="18"/>
    </row>
    <row r="164" spans="1:10" ht="16.5" customHeight="1">
      <c r="A164" s="17"/>
      <c r="B164" s="18"/>
      <c r="C164" s="18"/>
      <c r="D164" s="18"/>
      <c r="E164" s="18"/>
      <c r="F164" s="18"/>
      <c r="G164" s="18"/>
      <c r="H164" s="18"/>
      <c r="I164" s="23"/>
      <c r="J164" s="18"/>
    </row>
    <row r="165" spans="1:10" ht="16.5" customHeight="1">
      <c r="A165" s="17"/>
      <c r="B165" s="18"/>
      <c r="C165" s="18"/>
      <c r="D165" s="18"/>
      <c r="E165" s="18"/>
      <c r="F165" s="18"/>
      <c r="G165" s="18"/>
      <c r="H165" s="18"/>
      <c r="I165" s="23"/>
      <c r="J165" s="18"/>
    </row>
    <row r="166" spans="1:10" ht="16.5" customHeight="1">
      <c r="A166" s="17"/>
      <c r="B166" s="18"/>
      <c r="C166" s="18"/>
      <c r="D166" s="18"/>
      <c r="E166" s="18"/>
      <c r="F166" s="18"/>
      <c r="G166" s="18"/>
      <c r="H166" s="18"/>
      <c r="I166" s="23"/>
      <c r="J166" s="18"/>
    </row>
    <row r="167" spans="1:10" ht="16.5" customHeight="1">
      <c r="A167" s="17"/>
      <c r="B167" s="18"/>
      <c r="C167" s="18"/>
      <c r="D167" s="18"/>
      <c r="E167" s="18"/>
      <c r="F167" s="18"/>
      <c r="G167" s="18"/>
      <c r="H167" s="18"/>
      <c r="I167" s="23"/>
      <c r="J167" s="18"/>
    </row>
    <row r="168" spans="1:10" ht="16.5" customHeight="1">
      <c r="A168" s="17"/>
      <c r="B168" s="18"/>
      <c r="C168" s="18"/>
      <c r="D168" s="18"/>
      <c r="E168" s="18"/>
      <c r="F168" s="18"/>
      <c r="G168" s="18"/>
      <c r="H168" s="18"/>
      <c r="I168" s="23"/>
      <c r="J168" s="18"/>
    </row>
    <row r="169" spans="1:10" ht="16.5" customHeight="1">
      <c r="A169" s="17"/>
      <c r="B169" s="18"/>
      <c r="C169" s="18"/>
      <c r="D169" s="18"/>
      <c r="E169" s="18"/>
      <c r="F169" s="18"/>
      <c r="G169" s="18"/>
      <c r="H169" s="18"/>
      <c r="I169" s="23"/>
      <c r="J169" s="18"/>
    </row>
    <row r="170" spans="1:10" ht="16.5" customHeight="1">
      <c r="A170" s="17"/>
      <c r="B170" s="18"/>
      <c r="C170" s="18"/>
      <c r="D170" s="18"/>
      <c r="E170" s="18"/>
      <c r="F170" s="18"/>
      <c r="G170" s="18"/>
      <c r="H170" s="18"/>
      <c r="I170" s="23"/>
      <c r="J170" s="18"/>
    </row>
    <row r="171" spans="1:10" ht="16.5" customHeight="1">
      <c r="A171" s="17"/>
      <c r="B171" s="18"/>
      <c r="C171" s="18"/>
      <c r="D171" s="18"/>
      <c r="E171" s="18"/>
      <c r="F171" s="18"/>
      <c r="G171" s="18"/>
      <c r="H171" s="18"/>
      <c r="I171" s="23"/>
      <c r="J171" s="18"/>
    </row>
    <row r="172" spans="1:10" ht="16.5" customHeight="1">
      <c r="A172" s="17"/>
      <c r="B172" s="18"/>
      <c r="C172" s="18"/>
      <c r="D172" s="18"/>
      <c r="E172" s="18"/>
      <c r="F172" s="18"/>
      <c r="G172" s="18"/>
      <c r="H172" s="18"/>
      <c r="I172" s="23"/>
      <c r="J172" s="18"/>
    </row>
    <row r="173" spans="1:10" ht="16.5" customHeight="1">
      <c r="A173" s="17"/>
      <c r="B173" s="18"/>
      <c r="C173" s="18"/>
      <c r="D173" s="18"/>
      <c r="E173" s="18"/>
      <c r="F173" s="18"/>
      <c r="G173" s="18"/>
      <c r="H173" s="18"/>
      <c r="I173" s="23"/>
      <c r="J173" s="18"/>
    </row>
    <row r="174" spans="1:10" ht="16.5" customHeight="1">
      <c r="A174" s="17"/>
      <c r="B174" s="18"/>
      <c r="C174" s="18"/>
      <c r="D174" s="18"/>
      <c r="E174" s="18"/>
      <c r="F174" s="18"/>
      <c r="G174" s="18"/>
      <c r="H174" s="18"/>
      <c r="I174" s="23"/>
      <c r="J174" s="18"/>
    </row>
    <row r="175" spans="1:10" ht="16.5" customHeight="1">
      <c r="A175" s="17"/>
      <c r="B175" s="18"/>
      <c r="C175" s="18"/>
      <c r="D175" s="18"/>
      <c r="E175" s="18"/>
      <c r="F175" s="18"/>
      <c r="G175" s="18"/>
      <c r="H175" s="18"/>
      <c r="I175" s="23"/>
      <c r="J175" s="18"/>
    </row>
    <row r="176" spans="1:10" ht="16.5" customHeight="1">
      <c r="A176" s="17"/>
      <c r="B176" s="18"/>
      <c r="C176" s="18"/>
      <c r="D176" s="18"/>
      <c r="E176" s="18"/>
      <c r="F176" s="18"/>
      <c r="G176" s="18"/>
      <c r="H176" s="18"/>
      <c r="I176" s="23"/>
      <c r="J176" s="18"/>
    </row>
    <row r="177" spans="1:10" ht="16.5" customHeight="1">
      <c r="A177" s="17"/>
      <c r="B177" s="18"/>
      <c r="C177" s="18"/>
      <c r="D177" s="18"/>
      <c r="E177" s="18"/>
      <c r="F177" s="18"/>
      <c r="G177" s="18"/>
      <c r="H177" s="18"/>
      <c r="I177" s="23"/>
      <c r="J177" s="18"/>
    </row>
    <row r="178" spans="1:10" ht="16.5" customHeight="1">
      <c r="A178" s="17"/>
      <c r="B178" s="18"/>
      <c r="C178" s="18"/>
      <c r="D178" s="18"/>
      <c r="E178" s="18"/>
      <c r="F178" s="18"/>
      <c r="G178" s="18"/>
      <c r="H178" s="18"/>
      <c r="I178" s="23"/>
      <c r="J178" s="18"/>
    </row>
    <row r="179" spans="1:10" ht="16.5" customHeight="1">
      <c r="A179" s="17"/>
      <c r="B179" s="18"/>
      <c r="C179" s="18"/>
      <c r="D179" s="18"/>
      <c r="E179" s="18"/>
      <c r="F179" s="18"/>
      <c r="G179" s="18"/>
      <c r="H179" s="18"/>
      <c r="I179" s="23"/>
      <c r="J179" s="18"/>
    </row>
    <row r="180" spans="1:10" ht="16.5" customHeight="1">
      <c r="A180" s="17"/>
      <c r="B180" s="18"/>
      <c r="C180" s="18"/>
      <c r="D180" s="18"/>
      <c r="E180" s="18"/>
      <c r="F180" s="18"/>
      <c r="G180" s="18"/>
      <c r="H180" s="18"/>
      <c r="I180" s="23"/>
      <c r="J180" s="18"/>
    </row>
    <row r="181" spans="1:10" ht="16.5" customHeight="1">
      <c r="A181" s="17"/>
      <c r="B181" s="18"/>
      <c r="C181" s="18"/>
      <c r="D181" s="18"/>
      <c r="E181" s="18"/>
      <c r="F181" s="18"/>
      <c r="G181" s="18"/>
      <c r="H181" s="18"/>
      <c r="I181" s="23"/>
      <c r="J181" s="18"/>
    </row>
    <row r="182" spans="1:10" ht="16.5" customHeight="1">
      <c r="A182" s="17"/>
      <c r="B182" s="18"/>
      <c r="C182" s="18"/>
      <c r="D182" s="18"/>
      <c r="E182" s="18"/>
      <c r="F182" s="18"/>
      <c r="G182" s="18"/>
      <c r="H182" s="18"/>
      <c r="I182" s="23"/>
      <c r="J182" s="18"/>
    </row>
    <row r="183" spans="1:10" ht="16.5" customHeight="1">
      <c r="A183" s="17"/>
      <c r="B183" s="18"/>
      <c r="C183" s="18"/>
      <c r="D183" s="18"/>
      <c r="E183" s="18"/>
      <c r="F183" s="18"/>
      <c r="G183" s="18"/>
      <c r="H183" s="18"/>
      <c r="I183" s="23"/>
      <c r="J183" s="18"/>
    </row>
    <row r="184" spans="1:10" ht="16.5" customHeight="1">
      <c r="A184" s="17"/>
      <c r="B184" s="18"/>
      <c r="C184" s="18"/>
      <c r="D184" s="18"/>
      <c r="E184" s="18"/>
      <c r="F184" s="18"/>
      <c r="G184" s="18"/>
      <c r="H184" s="18"/>
      <c r="I184" s="23"/>
      <c r="J184" s="18"/>
    </row>
    <row r="185" spans="1:10" ht="16.5" customHeight="1">
      <c r="A185" s="17"/>
      <c r="B185" s="18"/>
      <c r="C185" s="18"/>
      <c r="D185" s="18"/>
      <c r="E185" s="18"/>
      <c r="F185" s="18"/>
      <c r="G185" s="18"/>
      <c r="H185" s="18"/>
      <c r="I185" s="23"/>
      <c r="J185" s="18"/>
    </row>
    <row r="186" spans="1:10" ht="16.5" customHeight="1">
      <c r="A186" s="17"/>
      <c r="B186" s="18"/>
      <c r="C186" s="18"/>
      <c r="D186" s="18"/>
      <c r="E186" s="18"/>
      <c r="F186" s="18"/>
      <c r="G186" s="18"/>
      <c r="H186" s="18"/>
      <c r="I186" s="23"/>
      <c r="J186" s="18"/>
    </row>
    <row r="187" spans="1:10" ht="16.5" customHeight="1">
      <c r="A187" s="17"/>
      <c r="B187" s="18"/>
      <c r="C187" s="18"/>
      <c r="D187" s="18"/>
      <c r="E187" s="18"/>
      <c r="F187" s="18"/>
      <c r="G187" s="18"/>
      <c r="H187" s="18"/>
      <c r="I187" s="23"/>
      <c r="J187" s="18"/>
    </row>
    <row r="188" spans="1:10" ht="16.5" customHeight="1">
      <c r="A188" s="17"/>
      <c r="B188" s="18"/>
      <c r="C188" s="18"/>
      <c r="D188" s="18"/>
      <c r="E188" s="18"/>
      <c r="F188" s="18"/>
      <c r="G188" s="18"/>
      <c r="H188" s="18"/>
      <c r="I188" s="23"/>
      <c r="J188" s="18"/>
    </row>
    <row r="189" spans="1:10" ht="16.5" customHeight="1">
      <c r="A189" s="17"/>
      <c r="B189" s="18"/>
      <c r="C189" s="18"/>
      <c r="D189" s="18"/>
      <c r="E189" s="18"/>
      <c r="F189" s="18"/>
      <c r="G189" s="18"/>
      <c r="H189" s="18"/>
      <c r="I189" s="23"/>
      <c r="J189" s="18"/>
    </row>
    <row r="190" spans="1:10" ht="16.5" customHeight="1">
      <c r="A190" s="17"/>
      <c r="B190" s="18"/>
      <c r="C190" s="18"/>
      <c r="D190" s="18"/>
      <c r="E190" s="18"/>
      <c r="F190" s="18"/>
      <c r="G190" s="18"/>
      <c r="H190" s="18"/>
      <c r="I190" s="23"/>
      <c r="J190" s="18"/>
    </row>
    <row r="191" spans="1:10" ht="16.5" customHeight="1">
      <c r="A191" s="17"/>
      <c r="B191" s="18"/>
      <c r="C191" s="18"/>
      <c r="D191" s="18"/>
      <c r="E191" s="18"/>
      <c r="F191" s="18"/>
      <c r="G191" s="18"/>
      <c r="H191" s="18"/>
      <c r="I191" s="23"/>
      <c r="J191" s="18"/>
    </row>
    <row r="192" spans="1:10" ht="16.5" customHeight="1">
      <c r="A192" s="17"/>
      <c r="B192" s="18"/>
      <c r="C192" s="18"/>
      <c r="D192" s="18"/>
      <c r="E192" s="18"/>
      <c r="F192" s="18"/>
      <c r="G192" s="18"/>
      <c r="H192" s="18"/>
      <c r="I192" s="23"/>
      <c r="J192" s="18"/>
    </row>
    <row r="193" spans="1:10" ht="16.5" customHeight="1">
      <c r="A193" s="17"/>
      <c r="B193" s="18"/>
      <c r="C193" s="18"/>
      <c r="D193" s="18"/>
      <c r="E193" s="18"/>
      <c r="F193" s="18"/>
      <c r="G193" s="18"/>
      <c r="H193" s="18"/>
      <c r="I193" s="23"/>
      <c r="J193" s="18"/>
    </row>
    <row r="194" spans="1:10" ht="16.5" customHeight="1">
      <c r="A194" s="17"/>
      <c r="B194" s="18"/>
      <c r="C194" s="18"/>
      <c r="D194" s="18"/>
      <c r="E194" s="18"/>
      <c r="F194" s="18"/>
      <c r="G194" s="18"/>
      <c r="H194" s="18"/>
      <c r="I194" s="23"/>
      <c r="J194" s="18"/>
    </row>
    <row r="195" spans="1:10" ht="16.5" customHeight="1">
      <c r="A195" s="17"/>
      <c r="B195" s="18"/>
      <c r="C195" s="18"/>
      <c r="D195" s="18"/>
      <c r="E195" s="18"/>
      <c r="F195" s="18"/>
      <c r="G195" s="18"/>
      <c r="H195" s="18"/>
      <c r="I195" s="23"/>
      <c r="J195" s="18"/>
    </row>
    <row r="196" spans="1:10" ht="16.5" customHeight="1">
      <c r="A196" s="17"/>
      <c r="B196" s="18"/>
      <c r="C196" s="18"/>
      <c r="D196" s="18"/>
      <c r="E196" s="18"/>
      <c r="F196" s="18"/>
      <c r="G196" s="18"/>
      <c r="H196" s="18"/>
      <c r="I196" s="23"/>
      <c r="J196" s="18"/>
    </row>
    <row r="197" spans="1:10" ht="16.5" customHeight="1">
      <c r="A197" s="17"/>
      <c r="B197" s="18"/>
      <c r="C197" s="18"/>
      <c r="D197" s="18"/>
      <c r="E197" s="18"/>
      <c r="F197" s="18"/>
      <c r="G197" s="18"/>
      <c r="H197" s="18"/>
      <c r="I197" s="23"/>
      <c r="J197" s="18"/>
    </row>
    <row r="198" spans="1:10" ht="16.5" customHeight="1">
      <c r="A198" s="17"/>
      <c r="B198" s="18"/>
      <c r="C198" s="18"/>
      <c r="D198" s="18"/>
      <c r="E198" s="18"/>
      <c r="F198" s="18"/>
      <c r="G198" s="18"/>
      <c r="H198" s="18"/>
      <c r="I198" s="23"/>
      <c r="J198" s="18"/>
    </row>
    <row r="199" spans="1:10" ht="16.5" customHeight="1">
      <c r="A199" s="17"/>
      <c r="B199" s="18"/>
      <c r="C199" s="18"/>
      <c r="D199" s="18"/>
      <c r="E199" s="18"/>
      <c r="F199" s="18"/>
      <c r="G199" s="18"/>
      <c r="H199" s="18"/>
      <c r="I199" s="23"/>
      <c r="J199" s="18"/>
    </row>
    <row r="200" spans="1:10" ht="16.5" customHeight="1">
      <c r="A200" s="17"/>
      <c r="B200" s="18"/>
      <c r="C200" s="18"/>
      <c r="D200" s="18"/>
      <c r="E200" s="18"/>
      <c r="F200" s="18"/>
      <c r="G200" s="18"/>
      <c r="H200" s="18"/>
      <c r="I200" s="23"/>
      <c r="J200" s="18"/>
    </row>
    <row r="201" spans="1:10" ht="16.5" customHeight="1">
      <c r="A201" s="17"/>
      <c r="B201" s="18"/>
      <c r="C201" s="18"/>
      <c r="D201" s="18"/>
      <c r="E201" s="18"/>
      <c r="F201" s="18"/>
      <c r="G201" s="18"/>
      <c r="H201" s="18"/>
      <c r="I201" s="23"/>
      <c r="J201" s="18"/>
    </row>
    <row r="202" spans="1:10" ht="16.5" customHeight="1">
      <c r="A202" s="17"/>
      <c r="B202" s="18"/>
      <c r="C202" s="18"/>
      <c r="D202" s="18"/>
      <c r="E202" s="18"/>
      <c r="F202" s="18"/>
      <c r="G202" s="18"/>
      <c r="H202" s="18"/>
      <c r="I202" s="23"/>
      <c r="J202" s="18"/>
    </row>
    <row r="203" spans="1:10" ht="16.5" customHeight="1">
      <c r="A203" s="17"/>
      <c r="B203" s="18"/>
      <c r="C203" s="18"/>
      <c r="D203" s="18"/>
      <c r="E203" s="18"/>
      <c r="F203" s="18"/>
      <c r="G203" s="18"/>
      <c r="H203" s="18"/>
      <c r="I203" s="23"/>
      <c r="J203" s="18"/>
    </row>
    <row r="204" spans="1:10" ht="16.5" customHeight="1">
      <c r="A204" s="17"/>
      <c r="B204" s="18"/>
      <c r="C204" s="18"/>
      <c r="D204" s="18"/>
      <c r="E204" s="18"/>
      <c r="F204" s="18"/>
      <c r="G204" s="18"/>
      <c r="H204" s="18"/>
      <c r="I204" s="23"/>
      <c r="J204" s="18"/>
    </row>
    <row r="205" spans="1:10" ht="16.5" customHeight="1">
      <c r="A205" s="17"/>
      <c r="B205" s="18"/>
      <c r="C205" s="18"/>
      <c r="D205" s="18"/>
      <c r="E205" s="18"/>
      <c r="F205" s="18"/>
      <c r="G205" s="18"/>
      <c r="H205" s="18"/>
      <c r="I205" s="23"/>
      <c r="J205" s="18"/>
    </row>
    <row r="206" spans="1:10" ht="16.5" customHeight="1">
      <c r="A206" s="17"/>
      <c r="B206" s="18"/>
      <c r="C206" s="18"/>
      <c r="D206" s="18"/>
      <c r="E206" s="18"/>
      <c r="F206" s="18"/>
      <c r="G206" s="18"/>
      <c r="H206" s="18"/>
      <c r="I206" s="23"/>
      <c r="J206" s="18"/>
    </row>
    <row r="207" spans="1:10" ht="16.5" customHeight="1">
      <c r="A207" s="17"/>
      <c r="B207" s="18"/>
      <c r="C207" s="18"/>
      <c r="D207" s="18"/>
      <c r="E207" s="18"/>
      <c r="F207" s="18"/>
      <c r="G207" s="18"/>
      <c r="H207" s="18"/>
      <c r="I207" s="23"/>
      <c r="J207" s="18"/>
    </row>
    <row r="208" spans="1:10" ht="16.5" customHeight="1">
      <c r="A208" s="17"/>
      <c r="B208" s="18"/>
      <c r="C208" s="18"/>
      <c r="D208" s="18"/>
      <c r="E208" s="18"/>
      <c r="F208" s="18"/>
      <c r="G208" s="18"/>
      <c r="H208" s="18"/>
      <c r="I208" s="23"/>
      <c r="J208" s="18"/>
    </row>
    <row r="209" spans="1:10" ht="16.5" customHeight="1">
      <c r="A209" s="17"/>
      <c r="B209" s="18"/>
      <c r="C209" s="18"/>
      <c r="D209" s="18"/>
      <c r="E209" s="18"/>
      <c r="F209" s="18"/>
      <c r="G209" s="18"/>
      <c r="H209" s="18"/>
      <c r="I209" s="23"/>
      <c r="J209" s="18"/>
    </row>
    <row r="210" spans="1:10" ht="16.5" customHeight="1">
      <c r="A210" s="17"/>
      <c r="B210" s="18"/>
      <c r="C210" s="18"/>
      <c r="D210" s="18"/>
      <c r="E210" s="18"/>
      <c r="F210" s="18"/>
      <c r="G210" s="18"/>
      <c r="H210" s="18"/>
      <c r="I210" s="23"/>
      <c r="J210" s="18"/>
    </row>
    <row r="211" spans="1:10" ht="16.5" customHeight="1">
      <c r="A211" s="17"/>
      <c r="B211" s="18"/>
      <c r="C211" s="18"/>
      <c r="D211" s="18"/>
      <c r="E211" s="18"/>
      <c r="F211" s="18"/>
      <c r="G211" s="18"/>
      <c r="H211" s="18"/>
      <c r="I211" s="23"/>
      <c r="J211" s="18"/>
    </row>
    <row r="212" spans="1:10" ht="16.5" customHeight="1">
      <c r="A212" s="17"/>
      <c r="B212" s="18"/>
      <c r="C212" s="18"/>
      <c r="D212" s="18"/>
      <c r="E212" s="18"/>
      <c r="F212" s="18"/>
      <c r="G212" s="18"/>
      <c r="H212" s="18"/>
      <c r="I212" s="23"/>
      <c r="J212" s="18"/>
    </row>
    <row r="213" spans="1:10" ht="16.5" customHeight="1">
      <c r="A213" s="17"/>
      <c r="B213" s="18"/>
      <c r="C213" s="18"/>
      <c r="D213" s="18"/>
      <c r="E213" s="18"/>
      <c r="F213" s="18"/>
      <c r="G213" s="18"/>
      <c r="H213" s="18"/>
      <c r="I213" s="23"/>
      <c r="J213" s="18"/>
    </row>
    <row r="214" spans="1:10" ht="16.5" customHeight="1">
      <c r="A214" s="17"/>
      <c r="B214" s="18"/>
      <c r="C214" s="18"/>
      <c r="D214" s="18"/>
      <c r="E214" s="18"/>
      <c r="F214" s="18"/>
      <c r="G214" s="18"/>
      <c r="H214" s="18"/>
      <c r="I214" s="23"/>
      <c r="J214" s="18"/>
    </row>
    <row r="215" spans="1:10" ht="16.5" customHeight="1">
      <c r="A215" s="17"/>
      <c r="B215" s="18"/>
      <c r="C215" s="18"/>
      <c r="D215" s="18"/>
      <c r="E215" s="18"/>
      <c r="F215" s="18"/>
      <c r="G215" s="18"/>
      <c r="H215" s="18"/>
      <c r="I215" s="23"/>
      <c r="J215" s="18"/>
    </row>
    <row r="216" spans="1:10" ht="16.5" customHeight="1">
      <c r="A216" s="17"/>
      <c r="B216" s="18"/>
      <c r="C216" s="18"/>
      <c r="D216" s="18"/>
      <c r="E216" s="18"/>
      <c r="F216" s="18"/>
      <c r="G216" s="18"/>
      <c r="H216" s="18"/>
      <c r="I216" s="23"/>
      <c r="J216" s="18"/>
    </row>
    <row r="217" spans="1:10" ht="16.5" customHeight="1">
      <c r="A217" s="17"/>
      <c r="B217" s="18"/>
      <c r="C217" s="18"/>
      <c r="D217" s="18"/>
      <c r="E217" s="18"/>
      <c r="F217" s="18"/>
      <c r="G217" s="18"/>
      <c r="H217" s="18"/>
      <c r="I217" s="23"/>
      <c r="J217" s="18"/>
    </row>
    <row r="218" spans="1:10" ht="16.5" customHeight="1">
      <c r="A218" s="17"/>
      <c r="B218" s="18"/>
      <c r="C218" s="18"/>
      <c r="D218" s="18"/>
      <c r="E218" s="18"/>
      <c r="F218" s="18"/>
      <c r="G218" s="18"/>
      <c r="H218" s="18"/>
      <c r="I218" s="23"/>
      <c r="J218" s="18"/>
    </row>
    <row r="219" spans="1:10" ht="16.5" customHeight="1">
      <c r="A219" s="17"/>
      <c r="B219" s="18"/>
      <c r="C219" s="18"/>
      <c r="D219" s="18"/>
      <c r="E219" s="18"/>
      <c r="F219" s="18"/>
      <c r="G219" s="18"/>
      <c r="H219" s="18"/>
      <c r="I219" s="23"/>
      <c r="J219" s="18"/>
    </row>
    <row r="220" spans="1:10" ht="16.5" customHeight="1">
      <c r="A220" s="17"/>
      <c r="B220" s="18"/>
      <c r="C220" s="18"/>
      <c r="D220" s="18"/>
      <c r="E220" s="18"/>
      <c r="F220" s="18"/>
      <c r="G220" s="18"/>
      <c r="H220" s="18"/>
      <c r="I220" s="23"/>
      <c r="J220" s="18"/>
    </row>
    <row r="221" spans="1:10" ht="16.5" customHeight="1">
      <c r="A221" s="17"/>
      <c r="B221" s="18"/>
      <c r="C221" s="18"/>
      <c r="D221" s="18"/>
      <c r="E221" s="18"/>
      <c r="F221" s="18"/>
      <c r="G221" s="18"/>
      <c r="H221" s="18"/>
      <c r="I221" s="23"/>
      <c r="J221" s="18"/>
    </row>
    <row r="222" spans="1:10" ht="16.5" customHeight="1">
      <c r="A222" s="17"/>
      <c r="B222" s="18"/>
      <c r="C222" s="18"/>
      <c r="D222" s="18"/>
      <c r="E222" s="18"/>
      <c r="F222" s="18"/>
      <c r="G222" s="18"/>
      <c r="H222" s="18"/>
      <c r="I222" s="23"/>
      <c r="J222" s="18"/>
    </row>
    <row r="223" spans="1:10" ht="16.5" customHeight="1">
      <c r="A223" s="17"/>
      <c r="B223" s="18"/>
      <c r="C223" s="18"/>
      <c r="D223" s="18"/>
      <c r="E223" s="18"/>
      <c r="F223" s="18"/>
      <c r="G223" s="18"/>
      <c r="H223" s="18"/>
      <c r="I223" s="23"/>
      <c r="J223" s="18"/>
    </row>
    <row r="224" spans="1:10" ht="16.5" customHeight="1">
      <c r="A224" s="17"/>
      <c r="B224" s="18"/>
      <c r="C224" s="18"/>
      <c r="D224" s="18"/>
      <c r="E224" s="18"/>
      <c r="F224" s="18"/>
      <c r="G224" s="18"/>
      <c r="H224" s="18"/>
      <c r="I224" s="23"/>
      <c r="J224" s="18"/>
    </row>
    <row r="225" spans="1:10" ht="16.5" customHeight="1">
      <c r="A225" s="17"/>
      <c r="B225" s="18"/>
      <c r="C225" s="18"/>
      <c r="D225" s="18"/>
      <c r="E225" s="18"/>
      <c r="F225" s="18"/>
      <c r="G225" s="18"/>
      <c r="H225" s="18"/>
      <c r="I225" s="23"/>
      <c r="J225" s="18"/>
    </row>
    <row r="226" spans="1:10" ht="16.5" customHeight="1">
      <c r="A226" s="17"/>
      <c r="B226" s="18"/>
      <c r="C226" s="18"/>
      <c r="D226" s="18"/>
      <c r="E226" s="18"/>
      <c r="F226" s="18"/>
      <c r="G226" s="18"/>
      <c r="H226" s="18"/>
      <c r="I226" s="23"/>
      <c r="J226" s="18"/>
    </row>
    <row r="227" spans="1:10" ht="16.5" customHeight="1">
      <c r="A227" s="17"/>
      <c r="B227" s="18"/>
      <c r="C227" s="18"/>
      <c r="D227" s="18"/>
      <c r="E227" s="18"/>
      <c r="F227" s="18"/>
      <c r="G227" s="18"/>
      <c r="H227" s="18"/>
      <c r="I227" s="23"/>
      <c r="J227" s="18"/>
    </row>
    <row r="228" spans="1:10" ht="16.5" customHeight="1">
      <c r="A228" s="17"/>
      <c r="B228" s="18"/>
      <c r="C228" s="18"/>
      <c r="D228" s="18"/>
      <c r="E228" s="18"/>
      <c r="F228" s="18"/>
      <c r="G228" s="18"/>
      <c r="H228" s="18"/>
      <c r="I228" s="23"/>
      <c r="J228" s="18"/>
    </row>
    <row r="229" spans="1:10" ht="16.5" customHeight="1">
      <c r="A229" s="17"/>
      <c r="B229" s="18"/>
      <c r="C229" s="18"/>
      <c r="D229" s="18"/>
      <c r="E229" s="18"/>
      <c r="F229" s="18"/>
      <c r="G229" s="18"/>
      <c r="H229" s="18"/>
      <c r="I229" s="23"/>
      <c r="J229" s="18"/>
    </row>
    <row r="230" spans="1:10" ht="16.5" customHeight="1">
      <c r="A230" s="17"/>
      <c r="B230" s="18"/>
      <c r="C230" s="18"/>
      <c r="D230" s="18"/>
      <c r="E230" s="18"/>
      <c r="F230" s="18"/>
      <c r="G230" s="18"/>
      <c r="H230" s="18"/>
      <c r="I230" s="23"/>
      <c r="J230" s="18"/>
    </row>
    <row r="231" spans="1:10" ht="16.5" customHeight="1">
      <c r="A231" s="17"/>
      <c r="B231" s="18"/>
      <c r="C231" s="18"/>
      <c r="D231" s="18"/>
      <c r="E231" s="18"/>
      <c r="F231" s="18"/>
      <c r="G231" s="18"/>
      <c r="H231" s="18"/>
      <c r="I231" s="23"/>
      <c r="J231" s="18"/>
    </row>
    <row r="232" spans="1:10" ht="16.5" customHeight="1">
      <c r="A232" s="17"/>
      <c r="B232" s="18"/>
      <c r="C232" s="18"/>
      <c r="D232" s="18"/>
      <c r="E232" s="18"/>
      <c r="F232" s="18"/>
      <c r="G232" s="18"/>
      <c r="H232" s="18"/>
      <c r="I232" s="23"/>
      <c r="J232" s="18"/>
    </row>
    <row r="233" spans="1:10" ht="16.5" customHeight="1">
      <c r="A233" s="17"/>
      <c r="B233" s="18"/>
      <c r="C233" s="18"/>
      <c r="D233" s="18"/>
      <c r="E233" s="18"/>
      <c r="F233" s="18"/>
      <c r="G233" s="18"/>
      <c r="H233" s="18"/>
      <c r="I233" s="23"/>
      <c r="J233" s="18"/>
    </row>
    <row r="234" spans="1:10" ht="16.5" customHeight="1">
      <c r="A234" s="17"/>
      <c r="B234" s="18"/>
      <c r="C234" s="18"/>
      <c r="D234" s="18"/>
      <c r="E234" s="18"/>
      <c r="F234" s="18"/>
      <c r="G234" s="18"/>
      <c r="H234" s="18"/>
      <c r="I234" s="23"/>
      <c r="J234" s="18"/>
    </row>
    <row r="235" spans="1:10" ht="16.5" customHeight="1">
      <c r="A235" s="17"/>
      <c r="B235" s="18"/>
      <c r="C235" s="18"/>
      <c r="D235" s="18"/>
      <c r="E235" s="18"/>
      <c r="F235" s="18"/>
      <c r="G235" s="18"/>
      <c r="H235" s="18"/>
      <c r="I235" s="23"/>
      <c r="J235" s="18"/>
    </row>
    <row r="236" spans="1:10" ht="16.5" customHeight="1">
      <c r="A236" s="17"/>
      <c r="B236" s="18"/>
      <c r="C236" s="18"/>
      <c r="D236" s="18"/>
      <c r="E236" s="18"/>
      <c r="F236" s="18"/>
      <c r="G236" s="18"/>
      <c r="H236" s="18"/>
      <c r="I236" s="23"/>
      <c r="J236" s="18"/>
    </row>
    <row r="237" spans="1:10" ht="16.5" customHeight="1">
      <c r="A237" s="17"/>
      <c r="B237" s="18"/>
      <c r="C237" s="18"/>
      <c r="D237" s="18"/>
      <c r="E237" s="18"/>
      <c r="F237" s="18"/>
      <c r="G237" s="18"/>
      <c r="H237" s="18"/>
      <c r="I237" s="23"/>
      <c r="J237" s="18"/>
    </row>
    <row r="238" spans="1:10" ht="16.5" customHeight="1">
      <c r="A238" s="17"/>
      <c r="B238" s="18"/>
      <c r="C238" s="18"/>
      <c r="D238" s="18"/>
      <c r="E238" s="18"/>
      <c r="F238" s="18"/>
      <c r="G238" s="18"/>
      <c r="H238" s="18"/>
      <c r="I238" s="23"/>
      <c r="J238" s="18"/>
    </row>
    <row r="239" spans="1:10" ht="16.5" customHeight="1">
      <c r="A239" s="17"/>
      <c r="B239" s="18"/>
      <c r="C239" s="18"/>
      <c r="D239" s="18"/>
      <c r="E239" s="18"/>
      <c r="F239" s="18"/>
      <c r="G239" s="18"/>
      <c r="H239" s="18"/>
      <c r="I239" s="23"/>
      <c r="J239" s="18"/>
    </row>
    <row r="240" spans="1:10" ht="16.5" customHeight="1">
      <c r="A240" s="17"/>
      <c r="B240" s="18"/>
      <c r="C240" s="18"/>
      <c r="D240" s="18"/>
      <c r="E240" s="18"/>
      <c r="F240" s="18"/>
      <c r="G240" s="18"/>
      <c r="H240" s="18"/>
      <c r="I240" s="23"/>
      <c r="J240" s="18"/>
    </row>
    <row r="241" spans="1:10" ht="16.5" customHeight="1">
      <c r="A241" s="17"/>
      <c r="B241" s="18"/>
      <c r="C241" s="18"/>
      <c r="D241" s="18"/>
      <c r="E241" s="18"/>
      <c r="F241" s="18"/>
      <c r="G241" s="18"/>
      <c r="H241" s="18"/>
      <c r="I241" s="23"/>
      <c r="J241" s="18"/>
    </row>
    <row r="242" spans="1:10" ht="16.5" customHeight="1">
      <c r="A242" s="17"/>
      <c r="B242" s="18"/>
      <c r="C242" s="18"/>
      <c r="D242" s="18"/>
      <c r="E242" s="18"/>
      <c r="F242" s="18"/>
      <c r="G242" s="18"/>
      <c r="H242" s="18"/>
      <c r="I242" s="23"/>
      <c r="J242" s="18"/>
    </row>
    <row r="243" spans="1:10" ht="16.5" customHeight="1">
      <c r="A243" s="17"/>
      <c r="B243" s="18"/>
      <c r="C243" s="18"/>
      <c r="D243" s="18"/>
      <c r="E243" s="18"/>
      <c r="F243" s="18"/>
      <c r="G243" s="18"/>
      <c r="H243" s="18"/>
      <c r="I243" s="23"/>
      <c r="J243" s="18"/>
    </row>
    <row r="244" spans="1:10" ht="16.5" customHeight="1">
      <c r="A244" s="17"/>
      <c r="B244" s="18"/>
      <c r="C244" s="18"/>
      <c r="D244" s="18"/>
      <c r="E244" s="18"/>
      <c r="F244" s="18"/>
      <c r="G244" s="18"/>
      <c r="H244" s="18"/>
      <c r="I244" s="23"/>
      <c r="J244" s="18"/>
    </row>
    <row r="245" spans="1:10" ht="16.5" customHeight="1">
      <c r="A245" s="17"/>
      <c r="B245" s="18"/>
      <c r="C245" s="18"/>
      <c r="D245" s="18"/>
      <c r="E245" s="18"/>
      <c r="F245" s="18"/>
      <c r="G245" s="18"/>
      <c r="H245" s="18"/>
      <c r="I245" s="23"/>
      <c r="J245" s="18"/>
    </row>
    <row r="246" spans="1:10" ht="16.5" customHeight="1">
      <c r="A246" s="17"/>
      <c r="B246" s="18"/>
      <c r="C246" s="18"/>
      <c r="D246" s="18"/>
      <c r="E246" s="18"/>
      <c r="F246" s="18"/>
      <c r="G246" s="18"/>
      <c r="H246" s="18"/>
      <c r="I246" s="23"/>
      <c r="J246" s="18"/>
    </row>
    <row r="247" spans="1:10" ht="16.5" customHeight="1">
      <c r="A247" s="17"/>
      <c r="B247" s="18"/>
      <c r="C247" s="18"/>
      <c r="D247" s="18"/>
      <c r="E247" s="18"/>
      <c r="F247" s="18"/>
      <c r="G247" s="18"/>
      <c r="H247" s="18"/>
      <c r="I247" s="23"/>
      <c r="J247" s="18"/>
    </row>
    <row r="248" spans="1:10" ht="16.5" customHeight="1">
      <c r="A248" s="17"/>
      <c r="B248" s="18"/>
      <c r="C248" s="18"/>
      <c r="D248" s="18"/>
      <c r="E248" s="18"/>
      <c r="F248" s="18"/>
      <c r="G248" s="18"/>
      <c r="H248" s="18"/>
      <c r="I248" s="23"/>
      <c r="J248" s="18"/>
    </row>
    <row r="249" spans="1:10" ht="16.5" customHeight="1">
      <c r="A249" s="17"/>
      <c r="B249" s="18"/>
      <c r="C249" s="18"/>
      <c r="D249" s="18"/>
      <c r="E249" s="18"/>
      <c r="F249" s="18"/>
      <c r="G249" s="18"/>
      <c r="H249" s="18"/>
      <c r="I249" s="23"/>
      <c r="J249" s="18"/>
    </row>
    <row r="250" spans="1:10" ht="16.5" customHeight="1">
      <c r="A250" s="17"/>
      <c r="B250" s="18"/>
      <c r="C250" s="18"/>
      <c r="D250" s="18"/>
      <c r="E250" s="18"/>
      <c r="F250" s="18"/>
      <c r="G250" s="18"/>
      <c r="H250" s="18"/>
      <c r="I250" s="23"/>
      <c r="J250" s="18"/>
    </row>
    <row r="251" spans="1:10" ht="16.5" customHeight="1">
      <c r="A251" s="17"/>
      <c r="B251" s="18"/>
      <c r="C251" s="18"/>
      <c r="D251" s="18"/>
      <c r="E251" s="18"/>
      <c r="F251" s="18"/>
      <c r="G251" s="18"/>
      <c r="H251" s="18"/>
      <c r="I251" s="23"/>
      <c r="J251" s="18"/>
    </row>
    <row r="252" spans="1:10" ht="16.5" customHeight="1">
      <c r="A252" s="17"/>
      <c r="B252" s="18"/>
      <c r="C252" s="18"/>
      <c r="D252" s="18"/>
      <c r="E252" s="18"/>
      <c r="F252" s="18"/>
      <c r="G252" s="18"/>
      <c r="H252" s="18"/>
      <c r="I252" s="23"/>
      <c r="J252" s="18"/>
    </row>
    <row r="253" spans="1:10" ht="16.5" customHeight="1">
      <c r="A253" s="17"/>
      <c r="B253" s="18"/>
      <c r="C253" s="18"/>
      <c r="D253" s="18"/>
      <c r="E253" s="18"/>
      <c r="F253" s="18"/>
      <c r="G253" s="18"/>
      <c r="H253" s="18"/>
      <c r="I253" s="23"/>
      <c r="J253" s="18"/>
    </row>
    <row r="254" spans="1:10" ht="16.5" customHeight="1">
      <c r="A254" s="17"/>
      <c r="B254" s="18"/>
      <c r="C254" s="18"/>
      <c r="D254" s="18"/>
      <c r="E254" s="18"/>
      <c r="F254" s="18"/>
      <c r="G254" s="18"/>
      <c r="H254" s="18"/>
      <c r="I254" s="23"/>
      <c r="J254" s="18"/>
    </row>
    <row r="255" spans="1:10" ht="16.5" customHeight="1">
      <c r="A255" s="17"/>
      <c r="B255" s="18"/>
      <c r="C255" s="18"/>
      <c r="D255" s="18"/>
      <c r="E255" s="18"/>
      <c r="F255" s="18"/>
      <c r="G255" s="18"/>
      <c r="H255" s="18"/>
      <c r="I255" s="23"/>
      <c r="J255" s="18"/>
    </row>
    <row r="256" spans="1:10" ht="16.5" customHeight="1">
      <c r="A256" s="17"/>
      <c r="B256" s="18"/>
      <c r="C256" s="18"/>
      <c r="D256" s="18"/>
      <c r="E256" s="18"/>
      <c r="F256" s="18"/>
      <c r="G256" s="18"/>
      <c r="H256" s="18"/>
      <c r="I256" s="23"/>
      <c r="J256" s="18"/>
    </row>
    <row r="257" spans="1:10" ht="16.5" customHeight="1">
      <c r="A257" s="17"/>
      <c r="B257" s="18"/>
      <c r="C257" s="18"/>
      <c r="D257" s="18"/>
      <c r="E257" s="18"/>
      <c r="F257" s="18"/>
      <c r="G257" s="18"/>
      <c r="H257" s="18"/>
      <c r="I257" s="23"/>
      <c r="J257" s="18"/>
    </row>
    <row r="258" spans="1:10" ht="16.5" customHeight="1">
      <c r="A258" s="17"/>
      <c r="B258" s="18"/>
      <c r="C258" s="18"/>
      <c r="D258" s="18"/>
      <c r="E258" s="18"/>
      <c r="F258" s="18"/>
      <c r="G258" s="18"/>
      <c r="H258" s="18"/>
      <c r="I258" s="23"/>
      <c r="J258" s="18"/>
    </row>
    <row r="259" spans="1:10" ht="16.5" customHeight="1">
      <c r="A259" s="17"/>
      <c r="B259" s="18"/>
      <c r="C259" s="18"/>
      <c r="D259" s="18"/>
      <c r="E259" s="18"/>
      <c r="F259" s="18"/>
      <c r="G259" s="18"/>
      <c r="H259" s="18"/>
      <c r="I259" s="23"/>
      <c r="J259" s="18"/>
    </row>
    <row r="260" spans="1:10" ht="16.5" customHeight="1">
      <c r="A260" s="17"/>
      <c r="B260" s="18"/>
      <c r="C260" s="18"/>
      <c r="D260" s="18"/>
      <c r="E260" s="18"/>
      <c r="F260" s="18"/>
      <c r="G260" s="18"/>
      <c r="H260" s="18"/>
      <c r="I260" s="23"/>
      <c r="J260" s="18"/>
    </row>
    <row r="261" spans="1:10" ht="16.5" customHeight="1">
      <c r="A261" s="17"/>
      <c r="B261" s="18"/>
      <c r="C261" s="18"/>
      <c r="D261" s="18"/>
      <c r="E261" s="18"/>
      <c r="F261" s="18"/>
      <c r="G261" s="18"/>
      <c r="H261" s="18"/>
      <c r="I261" s="23"/>
      <c r="J261" s="18"/>
    </row>
    <row r="262" spans="1:10" ht="16.5" customHeight="1">
      <c r="A262" s="17"/>
      <c r="B262" s="18"/>
      <c r="C262" s="18"/>
      <c r="D262" s="18"/>
      <c r="E262" s="18"/>
      <c r="F262" s="18"/>
      <c r="G262" s="18"/>
      <c r="H262" s="18"/>
      <c r="I262" s="23"/>
      <c r="J262" s="18"/>
    </row>
    <row r="263" spans="1:10" ht="16.5" customHeight="1">
      <c r="A263" s="17"/>
      <c r="B263" s="18"/>
      <c r="C263" s="18"/>
      <c r="D263" s="18"/>
      <c r="E263" s="18"/>
      <c r="F263" s="18"/>
      <c r="G263" s="18"/>
      <c r="H263" s="18"/>
      <c r="I263" s="23"/>
      <c r="J263" s="18"/>
    </row>
    <row r="264" spans="1:10" ht="16.5" customHeight="1">
      <c r="A264" s="17"/>
      <c r="B264" s="18"/>
      <c r="C264" s="18"/>
      <c r="D264" s="18"/>
      <c r="E264" s="18"/>
      <c r="F264" s="18"/>
      <c r="G264" s="18"/>
      <c r="H264" s="18"/>
      <c r="I264" s="23"/>
      <c r="J264" s="18"/>
    </row>
    <row r="265" spans="1:10" ht="16.5" customHeight="1">
      <c r="A265" s="17"/>
      <c r="B265" s="18"/>
      <c r="C265" s="18"/>
      <c r="D265" s="18"/>
      <c r="E265" s="18"/>
      <c r="F265" s="18"/>
      <c r="G265" s="18"/>
      <c r="H265" s="18"/>
      <c r="I265" s="23"/>
      <c r="J265" s="18"/>
    </row>
    <row r="266" spans="1:10" ht="16.5" customHeight="1">
      <c r="A266" s="17"/>
      <c r="B266" s="18"/>
      <c r="C266" s="18"/>
      <c r="D266" s="18"/>
      <c r="E266" s="18"/>
      <c r="F266" s="18"/>
      <c r="G266" s="18"/>
      <c r="H266" s="18"/>
      <c r="I266" s="23"/>
      <c r="J266" s="18"/>
    </row>
    <row r="267" spans="1:10" ht="16.5" customHeight="1">
      <c r="A267" s="17"/>
      <c r="B267" s="18"/>
      <c r="C267" s="18"/>
      <c r="D267" s="18"/>
      <c r="E267" s="18"/>
      <c r="F267" s="18"/>
      <c r="G267" s="18"/>
      <c r="H267" s="18"/>
      <c r="I267" s="23"/>
      <c r="J267" s="18"/>
    </row>
    <row r="268" spans="1:10" ht="16.5" customHeight="1">
      <c r="A268" s="17"/>
      <c r="B268" s="18"/>
      <c r="C268" s="18"/>
      <c r="D268" s="18"/>
      <c r="E268" s="18"/>
      <c r="F268" s="18"/>
      <c r="G268" s="18"/>
      <c r="H268" s="18"/>
      <c r="I268" s="23"/>
      <c r="J268" s="18"/>
    </row>
    <row r="269" spans="1:10" ht="16.5" customHeight="1">
      <c r="A269" s="17"/>
      <c r="B269" s="18"/>
      <c r="C269" s="18"/>
      <c r="D269" s="18"/>
      <c r="E269" s="18"/>
      <c r="F269" s="18"/>
      <c r="G269" s="18"/>
      <c r="H269" s="18"/>
      <c r="I269" s="23"/>
      <c r="J269" s="18"/>
    </row>
    <row r="270" spans="1:10" ht="16.5" customHeight="1">
      <c r="A270" s="17"/>
      <c r="B270" s="18"/>
      <c r="C270" s="18"/>
      <c r="D270" s="18"/>
      <c r="E270" s="18"/>
      <c r="F270" s="18"/>
      <c r="G270" s="18"/>
      <c r="H270" s="18"/>
      <c r="I270" s="23"/>
      <c r="J270" s="18"/>
    </row>
    <row r="271" spans="1:10" ht="16.5" customHeight="1">
      <c r="A271" s="17"/>
      <c r="B271" s="18"/>
      <c r="C271" s="18"/>
      <c r="D271" s="18"/>
      <c r="E271" s="18"/>
      <c r="F271" s="18"/>
      <c r="G271" s="18"/>
      <c r="H271" s="18"/>
      <c r="I271" s="23"/>
      <c r="J271" s="18"/>
    </row>
    <row r="272" spans="1:10" ht="16.5" customHeight="1">
      <c r="A272" s="17"/>
      <c r="B272" s="18"/>
      <c r="C272" s="18"/>
      <c r="D272" s="18"/>
      <c r="E272" s="18"/>
      <c r="F272" s="18"/>
      <c r="G272" s="18"/>
      <c r="H272" s="18"/>
      <c r="I272" s="23"/>
      <c r="J272" s="18"/>
    </row>
    <row r="273" spans="1:10" ht="16.5" customHeight="1">
      <c r="A273" s="17"/>
      <c r="B273" s="18"/>
      <c r="C273" s="18"/>
      <c r="D273" s="18"/>
      <c r="E273" s="18"/>
      <c r="F273" s="18"/>
      <c r="G273" s="18"/>
      <c r="H273" s="18"/>
      <c r="I273" s="23"/>
      <c r="J273" s="18"/>
    </row>
    <row r="274" spans="1:10" ht="16.5" customHeight="1">
      <c r="A274" s="17"/>
      <c r="B274" s="18"/>
      <c r="C274" s="18"/>
      <c r="D274" s="18"/>
      <c r="E274" s="18"/>
      <c r="F274" s="18"/>
      <c r="G274" s="18"/>
      <c r="H274" s="18"/>
      <c r="I274" s="23"/>
      <c r="J274" s="18"/>
    </row>
    <row r="275" spans="1:10" ht="16.5" customHeight="1">
      <c r="A275" s="17"/>
      <c r="B275" s="18"/>
      <c r="C275" s="18"/>
      <c r="D275" s="18"/>
      <c r="E275" s="18"/>
      <c r="F275" s="18"/>
      <c r="G275" s="18"/>
      <c r="H275" s="18"/>
      <c r="I275" s="23"/>
      <c r="J275" s="18"/>
    </row>
    <row r="276" spans="1:10" ht="16.5" customHeight="1">
      <c r="A276" s="17"/>
      <c r="B276" s="18"/>
      <c r="C276" s="18"/>
      <c r="D276" s="18"/>
      <c r="E276" s="18"/>
      <c r="F276" s="18"/>
      <c r="G276" s="18"/>
      <c r="H276" s="18"/>
      <c r="I276" s="23"/>
      <c r="J276" s="18"/>
    </row>
    <row r="277" spans="1:10" ht="16.5" customHeight="1">
      <c r="A277" s="17"/>
      <c r="B277" s="18"/>
      <c r="C277" s="18"/>
      <c r="D277" s="18"/>
      <c r="E277" s="18"/>
      <c r="F277" s="18"/>
      <c r="G277" s="18"/>
      <c r="H277" s="18"/>
      <c r="I277" s="23"/>
      <c r="J277" s="18"/>
    </row>
    <row r="278" spans="1:10" ht="16.5" customHeight="1">
      <c r="A278" s="17"/>
      <c r="B278" s="18"/>
      <c r="C278" s="18"/>
      <c r="D278" s="18"/>
      <c r="E278" s="18"/>
      <c r="F278" s="18"/>
      <c r="G278" s="18"/>
      <c r="H278" s="18"/>
      <c r="I278" s="23"/>
      <c r="J278" s="18"/>
    </row>
    <row r="279" spans="1:10" ht="16.5" customHeight="1">
      <c r="A279" s="17"/>
      <c r="B279" s="18"/>
      <c r="C279" s="18"/>
      <c r="D279" s="18"/>
      <c r="E279" s="18"/>
      <c r="F279" s="18"/>
      <c r="G279" s="18"/>
      <c r="H279" s="18"/>
      <c r="I279" s="23"/>
      <c r="J279" s="18"/>
    </row>
    <row r="280" spans="1:10" ht="16.5" customHeight="1">
      <c r="A280" s="17"/>
      <c r="B280" s="18"/>
      <c r="C280" s="18"/>
      <c r="D280" s="18"/>
      <c r="E280" s="18"/>
      <c r="F280" s="18"/>
      <c r="G280" s="18"/>
      <c r="H280" s="18"/>
      <c r="I280" s="23"/>
      <c r="J280" s="18"/>
    </row>
    <row r="281" spans="1:10" ht="16.5" customHeight="1">
      <c r="A281" s="17"/>
      <c r="B281" s="18"/>
      <c r="C281" s="18"/>
      <c r="D281" s="18"/>
      <c r="E281" s="18"/>
      <c r="F281" s="18"/>
      <c r="G281" s="18"/>
      <c r="H281" s="18"/>
      <c r="I281" s="23"/>
      <c r="J281" s="18"/>
    </row>
    <row r="282" spans="1:10" ht="16.5" customHeight="1">
      <c r="A282" s="17"/>
      <c r="B282" s="18"/>
      <c r="C282" s="18"/>
      <c r="D282" s="18"/>
      <c r="E282" s="18"/>
      <c r="F282" s="18"/>
      <c r="G282" s="18"/>
      <c r="H282" s="18"/>
      <c r="I282" s="23"/>
      <c r="J282" s="18"/>
    </row>
    <row r="283" spans="1:10" ht="16.5" customHeight="1">
      <c r="A283" s="17"/>
      <c r="B283" s="18"/>
      <c r="C283" s="18"/>
      <c r="D283" s="18"/>
      <c r="E283" s="18"/>
      <c r="F283" s="18"/>
      <c r="G283" s="18"/>
      <c r="H283" s="18"/>
      <c r="I283" s="23"/>
      <c r="J283" s="18"/>
    </row>
    <row r="284" spans="1:10" ht="16.5" customHeight="1">
      <c r="A284" s="17"/>
      <c r="B284" s="18"/>
      <c r="C284" s="18"/>
      <c r="D284" s="18"/>
      <c r="E284" s="18"/>
      <c r="F284" s="18"/>
      <c r="G284" s="18"/>
      <c r="H284" s="18"/>
      <c r="I284" s="23"/>
      <c r="J284" s="18"/>
    </row>
    <row r="285" spans="1:10" ht="16.5" customHeight="1">
      <c r="A285" s="17"/>
      <c r="B285" s="18"/>
      <c r="C285" s="18"/>
      <c r="D285" s="18"/>
      <c r="E285" s="18"/>
      <c r="F285" s="18"/>
      <c r="G285" s="18"/>
      <c r="H285" s="18"/>
      <c r="I285" s="23"/>
      <c r="J285" s="18"/>
    </row>
    <row r="286" spans="1:10" ht="16.5" customHeight="1">
      <c r="A286" s="17"/>
      <c r="B286" s="18"/>
      <c r="C286" s="18"/>
      <c r="D286" s="18"/>
      <c r="E286" s="18"/>
      <c r="F286" s="18"/>
      <c r="G286" s="18"/>
      <c r="H286" s="18"/>
      <c r="I286" s="23"/>
      <c r="J286" s="18"/>
    </row>
    <row r="287" spans="1:10" ht="16.5" customHeight="1">
      <c r="A287" s="17"/>
      <c r="B287" s="18"/>
      <c r="C287" s="18"/>
      <c r="D287" s="18"/>
      <c r="E287" s="18"/>
      <c r="F287" s="18"/>
      <c r="G287" s="18"/>
      <c r="H287" s="18"/>
      <c r="I287" s="23"/>
      <c r="J287" s="18"/>
    </row>
    <row r="288" spans="1:10" ht="16.5" customHeight="1">
      <c r="A288" s="17"/>
      <c r="B288" s="18"/>
      <c r="C288" s="18"/>
      <c r="D288" s="18"/>
      <c r="E288" s="18"/>
      <c r="F288" s="18"/>
      <c r="G288" s="18"/>
      <c r="H288" s="18"/>
      <c r="I288" s="23"/>
      <c r="J288" s="18"/>
    </row>
    <row r="289" spans="1:10" ht="16.5" customHeight="1">
      <c r="A289" s="17"/>
      <c r="B289" s="18"/>
      <c r="C289" s="18"/>
      <c r="D289" s="18"/>
      <c r="E289" s="18"/>
      <c r="F289" s="18"/>
      <c r="G289" s="18"/>
      <c r="H289" s="18"/>
      <c r="I289" s="23"/>
      <c r="J289" s="18"/>
    </row>
    <row r="290" spans="1:10" ht="16.5" customHeight="1">
      <c r="A290" s="17"/>
      <c r="B290" s="18"/>
      <c r="C290" s="18"/>
      <c r="D290" s="18"/>
      <c r="E290" s="18"/>
      <c r="F290" s="18"/>
      <c r="G290" s="18"/>
      <c r="H290" s="18"/>
      <c r="I290" s="23"/>
      <c r="J290" s="18"/>
    </row>
    <row r="291" spans="1:10" ht="16.5" customHeight="1">
      <c r="A291" s="17"/>
      <c r="B291" s="18"/>
      <c r="C291" s="18"/>
      <c r="D291" s="18"/>
      <c r="E291" s="18"/>
      <c r="F291" s="18"/>
      <c r="G291" s="18"/>
      <c r="H291" s="18"/>
      <c r="I291" s="23"/>
      <c r="J291" s="18"/>
    </row>
    <row r="292" spans="1:10" ht="16.5" customHeight="1">
      <c r="A292" s="17"/>
      <c r="B292" s="18"/>
      <c r="C292" s="18"/>
      <c r="D292" s="18"/>
      <c r="E292" s="18"/>
      <c r="F292" s="18"/>
      <c r="G292" s="18"/>
      <c r="H292" s="18"/>
      <c r="I292" s="23"/>
      <c r="J292" s="18"/>
    </row>
    <row r="293" spans="1:10" ht="16.5" customHeight="1">
      <c r="A293" s="17"/>
      <c r="B293" s="18"/>
      <c r="C293" s="18"/>
      <c r="D293" s="18"/>
      <c r="E293" s="18"/>
      <c r="F293" s="18"/>
      <c r="G293" s="18"/>
      <c r="H293" s="18"/>
      <c r="I293" s="23"/>
      <c r="J293" s="18"/>
    </row>
    <row r="294" spans="1:10" ht="16.5" customHeight="1">
      <c r="A294" s="17"/>
      <c r="B294" s="18"/>
      <c r="C294" s="18"/>
      <c r="D294" s="18"/>
      <c r="E294" s="18"/>
      <c r="F294" s="18"/>
      <c r="G294" s="18"/>
      <c r="H294" s="18"/>
      <c r="I294" s="23"/>
      <c r="J294" s="18"/>
    </row>
    <row r="295" spans="1:10" ht="16.5" customHeight="1">
      <c r="A295" s="17"/>
      <c r="B295" s="18"/>
      <c r="C295" s="18"/>
      <c r="D295" s="18"/>
      <c r="E295" s="18"/>
      <c r="F295" s="18"/>
      <c r="G295" s="18"/>
      <c r="H295" s="18"/>
      <c r="I295" s="23"/>
      <c r="J295" s="18"/>
    </row>
    <row r="296" spans="1:10" ht="16.5" customHeight="1">
      <c r="A296" s="17"/>
      <c r="B296" s="18"/>
      <c r="C296" s="18"/>
      <c r="D296" s="18"/>
      <c r="E296" s="18"/>
      <c r="F296" s="18"/>
      <c r="G296" s="18"/>
      <c r="H296" s="18"/>
      <c r="I296" s="23"/>
      <c r="J296" s="18"/>
    </row>
    <row r="297" spans="1:10" ht="16.5" customHeight="1">
      <c r="A297" s="17"/>
      <c r="B297" s="18"/>
      <c r="C297" s="18"/>
      <c r="D297" s="18"/>
      <c r="E297" s="18"/>
      <c r="F297" s="18"/>
      <c r="G297" s="18"/>
      <c r="H297" s="18"/>
      <c r="I297" s="23"/>
      <c r="J297" s="18"/>
    </row>
    <row r="298" spans="1:10" ht="16.5" customHeight="1">
      <c r="A298" s="17"/>
      <c r="B298" s="18"/>
      <c r="C298" s="18"/>
      <c r="D298" s="18"/>
      <c r="E298" s="18"/>
      <c r="F298" s="18"/>
      <c r="G298" s="18"/>
      <c r="H298" s="18"/>
      <c r="I298" s="23"/>
      <c r="J298" s="18"/>
    </row>
    <row r="299" spans="1:10" ht="16.5" customHeight="1">
      <c r="A299" s="17"/>
      <c r="B299" s="18"/>
      <c r="C299" s="18"/>
      <c r="D299" s="18"/>
      <c r="E299" s="18"/>
      <c r="F299" s="18"/>
      <c r="G299" s="18"/>
      <c r="H299" s="18"/>
      <c r="I299" s="23"/>
      <c r="J299" s="18"/>
    </row>
    <row r="300" spans="1:10" ht="16.5" customHeight="1">
      <c r="A300" s="17"/>
      <c r="B300" s="18"/>
      <c r="C300" s="18"/>
      <c r="D300" s="18"/>
      <c r="E300" s="18"/>
      <c r="F300" s="18"/>
      <c r="G300" s="18"/>
      <c r="H300" s="18"/>
      <c r="I300" s="23"/>
      <c r="J300" s="18"/>
    </row>
    <row r="301" spans="1:10" ht="16.5" customHeight="1">
      <c r="A301" s="17"/>
      <c r="B301" s="18"/>
      <c r="C301" s="18"/>
      <c r="D301" s="18"/>
      <c r="E301" s="18"/>
      <c r="F301" s="18"/>
      <c r="G301" s="18"/>
      <c r="H301" s="18"/>
      <c r="I301" s="23"/>
      <c r="J301" s="18"/>
    </row>
    <row r="302" spans="1:10" ht="16.5" customHeight="1">
      <c r="A302" s="17"/>
      <c r="B302" s="18"/>
      <c r="C302" s="18"/>
      <c r="D302" s="18"/>
      <c r="E302" s="18"/>
      <c r="F302" s="18"/>
      <c r="G302" s="18"/>
      <c r="H302" s="18"/>
      <c r="I302" s="23"/>
      <c r="J302" s="18"/>
    </row>
    <row r="303" spans="1:10" ht="16.5" customHeight="1">
      <c r="A303" s="17"/>
      <c r="B303" s="18"/>
      <c r="C303" s="18"/>
      <c r="D303" s="18"/>
      <c r="E303" s="18"/>
      <c r="F303" s="18"/>
      <c r="G303" s="18"/>
      <c r="H303" s="18"/>
      <c r="I303" s="23"/>
      <c r="J303" s="18"/>
    </row>
    <row r="304" spans="1:10" ht="16.5" customHeight="1">
      <c r="A304" s="17"/>
      <c r="B304" s="18"/>
      <c r="C304" s="18"/>
      <c r="D304" s="18"/>
      <c r="E304" s="18"/>
      <c r="F304" s="18"/>
      <c r="G304" s="18"/>
      <c r="H304" s="18"/>
      <c r="I304" s="23"/>
      <c r="J304" s="18"/>
    </row>
    <row r="305" spans="1:10" ht="16.5" customHeight="1">
      <c r="A305" s="17"/>
      <c r="B305" s="18"/>
      <c r="C305" s="18"/>
      <c r="D305" s="18"/>
      <c r="E305" s="18"/>
      <c r="F305" s="18"/>
      <c r="G305" s="18"/>
      <c r="H305" s="18"/>
      <c r="I305" s="23"/>
      <c r="J305" s="18"/>
    </row>
    <row r="306" spans="1:10" ht="16.5" customHeight="1">
      <c r="A306" s="17"/>
      <c r="B306" s="18"/>
      <c r="C306" s="18"/>
      <c r="D306" s="18"/>
      <c r="E306" s="18"/>
      <c r="F306" s="18"/>
      <c r="G306" s="18"/>
      <c r="H306" s="18"/>
      <c r="I306" s="23"/>
      <c r="J306" s="18"/>
    </row>
    <row r="307" spans="1:10" ht="16.5" customHeight="1">
      <c r="A307" s="17"/>
      <c r="B307" s="18"/>
      <c r="C307" s="18"/>
      <c r="D307" s="18"/>
      <c r="E307" s="18"/>
      <c r="F307" s="18"/>
      <c r="G307" s="18"/>
      <c r="H307" s="18"/>
      <c r="I307" s="23"/>
      <c r="J307" s="18"/>
    </row>
    <row r="308" spans="1:10" ht="16.5" customHeight="1">
      <c r="A308" s="17"/>
      <c r="B308" s="18"/>
      <c r="C308" s="18"/>
      <c r="D308" s="18"/>
      <c r="E308" s="18"/>
      <c r="F308" s="18"/>
      <c r="G308" s="18"/>
      <c r="H308" s="18"/>
      <c r="I308" s="23"/>
      <c r="J308" s="18"/>
    </row>
    <row r="309" spans="1:10" ht="16.5" customHeight="1">
      <c r="A309" s="17"/>
      <c r="B309" s="18"/>
      <c r="C309" s="18"/>
      <c r="D309" s="18"/>
      <c r="E309" s="18"/>
      <c r="F309" s="18"/>
      <c r="G309" s="18"/>
      <c r="H309" s="18"/>
      <c r="I309" s="23"/>
      <c r="J309" s="18"/>
    </row>
    <row r="310" spans="1:10" ht="16.5" customHeight="1">
      <c r="A310" s="17"/>
      <c r="B310" s="18"/>
      <c r="C310" s="18"/>
      <c r="D310" s="18"/>
      <c r="E310" s="18"/>
      <c r="F310" s="18"/>
      <c r="G310" s="18"/>
      <c r="H310" s="18"/>
      <c r="I310" s="23"/>
      <c r="J310" s="18"/>
    </row>
    <row r="311" spans="1:10" ht="16.5" customHeight="1">
      <c r="A311" s="17"/>
      <c r="B311" s="18"/>
      <c r="C311" s="18"/>
      <c r="D311" s="18"/>
      <c r="E311" s="18"/>
      <c r="F311" s="18"/>
      <c r="G311" s="18"/>
      <c r="H311" s="18"/>
      <c r="I311" s="23"/>
      <c r="J311" s="18"/>
    </row>
    <row r="312" spans="1:10" ht="16.5" customHeight="1">
      <c r="A312" s="17"/>
      <c r="B312" s="18"/>
      <c r="C312" s="18"/>
      <c r="D312" s="18"/>
      <c r="E312" s="18"/>
      <c r="F312" s="18"/>
      <c r="G312" s="18"/>
      <c r="H312" s="18"/>
      <c r="I312" s="23"/>
      <c r="J312" s="18"/>
    </row>
    <row r="313" spans="1:10" ht="16.5" customHeight="1">
      <c r="A313" s="17"/>
      <c r="B313" s="18"/>
      <c r="C313" s="18"/>
      <c r="D313" s="18"/>
      <c r="E313" s="18"/>
      <c r="F313" s="18"/>
      <c r="G313" s="18"/>
      <c r="H313" s="18"/>
      <c r="I313" s="23"/>
      <c r="J313" s="18"/>
    </row>
    <row r="314" spans="1:10" ht="16.5" customHeight="1">
      <c r="A314" s="17"/>
      <c r="B314" s="18"/>
      <c r="C314" s="18"/>
      <c r="D314" s="18"/>
      <c r="E314" s="18"/>
      <c r="F314" s="18"/>
      <c r="G314" s="18"/>
      <c r="H314" s="18"/>
      <c r="I314" s="23"/>
      <c r="J314" s="18"/>
    </row>
    <row r="315" spans="1:10" ht="16.5" customHeight="1">
      <c r="A315" s="17"/>
      <c r="B315" s="18"/>
      <c r="C315" s="18"/>
      <c r="D315" s="18"/>
      <c r="E315" s="18"/>
      <c r="F315" s="18"/>
      <c r="G315" s="18"/>
      <c r="H315" s="18"/>
      <c r="I315" s="23"/>
      <c r="J315" s="18"/>
    </row>
    <row r="316" spans="1:10" ht="16.5" customHeight="1">
      <c r="A316" s="17"/>
      <c r="B316" s="18"/>
      <c r="C316" s="18"/>
      <c r="D316" s="18"/>
      <c r="E316" s="18"/>
      <c r="F316" s="18"/>
      <c r="G316" s="18"/>
      <c r="H316" s="18"/>
      <c r="I316" s="23"/>
      <c r="J316" s="18"/>
    </row>
    <row r="317" spans="1:10" ht="16.5" customHeight="1">
      <c r="A317" s="17"/>
      <c r="B317" s="18"/>
      <c r="C317" s="18"/>
      <c r="D317" s="18"/>
      <c r="E317" s="18"/>
      <c r="F317" s="18"/>
      <c r="G317" s="18"/>
      <c r="H317" s="18"/>
      <c r="I317" s="23"/>
      <c r="J317" s="18"/>
    </row>
    <row r="318" spans="1:10" ht="16.5" customHeight="1">
      <c r="A318" s="17"/>
      <c r="B318" s="18"/>
      <c r="C318" s="18"/>
      <c r="D318" s="18"/>
      <c r="E318" s="18"/>
      <c r="F318" s="18"/>
      <c r="G318" s="18"/>
      <c r="H318" s="18"/>
      <c r="I318" s="23"/>
      <c r="J318" s="18"/>
    </row>
    <row r="319" spans="1:10" ht="16.5" customHeight="1">
      <c r="A319" s="17"/>
      <c r="B319" s="18"/>
      <c r="C319" s="18"/>
      <c r="D319" s="18"/>
      <c r="E319" s="18"/>
      <c r="F319" s="18"/>
      <c r="G319" s="18"/>
      <c r="H319" s="18"/>
      <c r="I319" s="23"/>
      <c r="J319" s="18"/>
    </row>
    <row r="320" spans="1:10" ht="16.5" customHeight="1">
      <c r="A320" s="17"/>
      <c r="B320" s="18"/>
      <c r="C320" s="18"/>
      <c r="D320" s="18"/>
      <c r="E320" s="18"/>
      <c r="F320" s="18"/>
      <c r="G320" s="18"/>
      <c r="H320" s="18"/>
      <c r="I320" s="23"/>
      <c r="J320" s="18"/>
    </row>
    <row r="321" spans="1:10" ht="16.5" customHeight="1">
      <c r="A321" s="17"/>
      <c r="B321" s="18"/>
      <c r="C321" s="18"/>
      <c r="D321" s="18"/>
      <c r="E321" s="18"/>
      <c r="F321" s="18"/>
      <c r="G321" s="18"/>
      <c r="H321" s="18"/>
      <c r="I321" s="23"/>
      <c r="J321" s="18"/>
    </row>
    <row r="322" spans="1:10" ht="16.5" customHeight="1">
      <c r="A322" s="17"/>
      <c r="B322" s="18"/>
      <c r="C322" s="18"/>
      <c r="D322" s="18"/>
      <c r="E322" s="18"/>
      <c r="F322" s="18"/>
      <c r="G322" s="18"/>
      <c r="H322" s="18"/>
      <c r="I322" s="23"/>
      <c r="J322" s="18"/>
    </row>
    <row r="323" spans="1:10" ht="16.5" customHeight="1">
      <c r="A323" s="17"/>
      <c r="B323" s="18"/>
      <c r="C323" s="18"/>
      <c r="D323" s="18"/>
      <c r="E323" s="18"/>
      <c r="F323" s="18"/>
      <c r="G323" s="18"/>
      <c r="H323" s="18"/>
      <c r="I323" s="23"/>
      <c r="J323" s="18"/>
    </row>
    <row r="324" spans="1:10" ht="16.5" customHeight="1">
      <c r="A324" s="17"/>
      <c r="B324" s="18"/>
      <c r="C324" s="18"/>
      <c r="D324" s="18"/>
      <c r="E324" s="18"/>
      <c r="F324" s="18"/>
      <c r="G324" s="18"/>
      <c r="H324" s="18"/>
      <c r="I324" s="23"/>
      <c r="J324" s="18"/>
    </row>
    <row r="325" spans="1:10" ht="16.5" customHeight="1">
      <c r="A325" s="17"/>
      <c r="B325" s="18"/>
      <c r="C325" s="18"/>
      <c r="D325" s="18"/>
      <c r="E325" s="18"/>
      <c r="F325" s="18"/>
      <c r="G325" s="18"/>
      <c r="H325" s="18"/>
      <c r="I325" s="23"/>
      <c r="J325" s="18"/>
    </row>
    <row r="326" spans="1:10" ht="16.5" customHeight="1">
      <c r="A326" s="17"/>
      <c r="B326" s="18"/>
      <c r="C326" s="18"/>
      <c r="D326" s="18"/>
      <c r="E326" s="18"/>
      <c r="F326" s="18"/>
      <c r="G326" s="18"/>
      <c r="H326" s="18"/>
      <c r="I326" s="23"/>
      <c r="J326" s="18"/>
    </row>
    <row r="327" spans="1:10" ht="16.5" customHeight="1">
      <c r="A327" s="17"/>
      <c r="B327" s="18"/>
      <c r="C327" s="18"/>
      <c r="D327" s="18"/>
      <c r="E327" s="18"/>
      <c r="F327" s="18"/>
      <c r="G327" s="18"/>
      <c r="H327" s="18"/>
      <c r="I327" s="23"/>
      <c r="J327" s="18"/>
    </row>
    <row r="328" spans="1:10" ht="16.5" customHeight="1">
      <c r="A328" s="17"/>
      <c r="B328" s="18"/>
      <c r="C328" s="18"/>
      <c r="D328" s="18"/>
      <c r="E328" s="18"/>
      <c r="F328" s="18"/>
      <c r="G328" s="18"/>
      <c r="H328" s="18"/>
      <c r="I328" s="23"/>
      <c r="J328" s="18"/>
    </row>
    <row r="329" spans="1:10" ht="16.5" customHeight="1">
      <c r="A329" s="17"/>
      <c r="B329" s="18"/>
      <c r="C329" s="18"/>
      <c r="D329" s="18"/>
      <c r="E329" s="18"/>
      <c r="F329" s="18"/>
      <c r="G329" s="18"/>
      <c r="H329" s="18"/>
      <c r="I329" s="23"/>
      <c r="J329" s="18"/>
    </row>
    <row r="330" spans="1:10" ht="16.5" customHeight="1">
      <c r="A330" s="17"/>
      <c r="B330" s="18"/>
      <c r="C330" s="18"/>
      <c r="D330" s="18"/>
      <c r="E330" s="18"/>
      <c r="F330" s="18"/>
      <c r="G330" s="18"/>
      <c r="H330" s="18"/>
      <c r="I330" s="23"/>
      <c r="J330" s="18"/>
    </row>
    <row r="331" spans="1:10" ht="16.5" customHeight="1">
      <c r="A331" s="17"/>
      <c r="B331" s="18"/>
      <c r="C331" s="18"/>
      <c r="D331" s="18"/>
      <c r="E331" s="18"/>
      <c r="F331" s="18"/>
      <c r="G331" s="18"/>
      <c r="H331" s="18"/>
      <c r="I331" s="23"/>
      <c r="J331" s="18"/>
    </row>
    <row r="332" spans="1:10" ht="16.5" customHeight="1">
      <c r="A332" s="17"/>
      <c r="B332" s="18"/>
      <c r="C332" s="18"/>
      <c r="D332" s="18"/>
      <c r="E332" s="18"/>
      <c r="F332" s="18"/>
      <c r="G332" s="18"/>
      <c r="H332" s="18"/>
      <c r="I332" s="23"/>
      <c r="J332" s="18"/>
    </row>
    <row r="333" spans="1:10" ht="16.5" customHeight="1">
      <c r="A333" s="17"/>
      <c r="B333" s="18"/>
      <c r="C333" s="18"/>
      <c r="D333" s="18"/>
      <c r="E333" s="18"/>
      <c r="F333" s="18"/>
      <c r="G333" s="18"/>
      <c r="H333" s="18"/>
      <c r="I333" s="23"/>
      <c r="J333" s="18"/>
    </row>
    <row r="334" spans="1:10" ht="16.5" customHeight="1">
      <c r="A334" s="17"/>
      <c r="B334" s="18"/>
      <c r="C334" s="18"/>
      <c r="D334" s="18"/>
      <c r="E334" s="18"/>
      <c r="F334" s="18"/>
      <c r="G334" s="18"/>
      <c r="H334" s="18"/>
      <c r="I334" s="23"/>
      <c r="J334" s="18"/>
    </row>
    <row r="335" spans="1:10" ht="16.5" customHeight="1">
      <c r="A335" s="17"/>
      <c r="B335" s="18"/>
      <c r="C335" s="18"/>
      <c r="D335" s="18"/>
      <c r="E335" s="18"/>
      <c r="F335" s="18"/>
      <c r="G335" s="18"/>
      <c r="H335" s="18"/>
      <c r="I335" s="23"/>
      <c r="J335" s="18"/>
    </row>
    <row r="336" spans="1:10" ht="16.5" customHeight="1">
      <c r="A336" s="17"/>
      <c r="B336" s="18"/>
      <c r="C336" s="18"/>
      <c r="D336" s="18"/>
      <c r="E336" s="18"/>
      <c r="F336" s="18"/>
      <c r="G336" s="18"/>
      <c r="H336" s="18"/>
      <c r="I336" s="23"/>
      <c r="J336" s="18"/>
    </row>
    <row r="337" spans="1:10" ht="16.5" customHeight="1">
      <c r="A337" s="17"/>
      <c r="B337" s="18"/>
      <c r="C337" s="18"/>
      <c r="D337" s="18"/>
      <c r="E337" s="18"/>
      <c r="F337" s="18"/>
      <c r="G337" s="18"/>
      <c r="H337" s="18"/>
      <c r="I337" s="23"/>
      <c r="J337" s="18"/>
    </row>
    <row r="338" spans="1:10" ht="16.5" customHeight="1">
      <c r="A338" s="17"/>
      <c r="B338" s="18"/>
      <c r="C338" s="18"/>
      <c r="D338" s="18"/>
      <c r="E338" s="18"/>
      <c r="F338" s="18"/>
      <c r="G338" s="18"/>
      <c r="H338" s="18"/>
      <c r="I338" s="23"/>
      <c r="J338" s="18"/>
    </row>
    <row r="339" spans="1:10" ht="16.5" customHeight="1">
      <c r="A339" s="17"/>
      <c r="B339" s="18"/>
      <c r="C339" s="18"/>
      <c r="D339" s="18"/>
      <c r="E339" s="18"/>
      <c r="F339" s="18"/>
      <c r="G339" s="18"/>
      <c r="H339" s="18"/>
      <c r="I339" s="23"/>
      <c r="J339" s="18"/>
    </row>
    <row r="340" spans="1:10" ht="16.5" customHeight="1">
      <c r="A340" s="17"/>
      <c r="B340" s="18"/>
      <c r="C340" s="18"/>
      <c r="D340" s="18"/>
      <c r="E340" s="18"/>
      <c r="F340" s="18"/>
      <c r="G340" s="18"/>
      <c r="H340" s="18"/>
      <c r="I340" s="23"/>
      <c r="J340" s="18"/>
    </row>
    <row r="341" spans="1:10" ht="16.5" customHeight="1">
      <c r="A341" s="17"/>
      <c r="B341" s="18"/>
      <c r="C341" s="18"/>
      <c r="D341" s="18"/>
      <c r="E341" s="18"/>
      <c r="F341" s="18"/>
      <c r="G341" s="18"/>
      <c r="H341" s="18"/>
      <c r="I341" s="23"/>
      <c r="J341" s="18"/>
    </row>
    <row r="342" spans="1:10" ht="16.5" customHeight="1">
      <c r="A342" s="17"/>
      <c r="B342" s="18"/>
      <c r="C342" s="18"/>
      <c r="D342" s="18"/>
      <c r="E342" s="18"/>
      <c r="F342" s="18"/>
      <c r="G342" s="18"/>
      <c r="H342" s="18"/>
      <c r="I342" s="23"/>
      <c r="J342" s="18"/>
    </row>
    <row r="343" spans="1:10" ht="16.5" customHeight="1">
      <c r="A343" s="17"/>
      <c r="B343" s="18"/>
      <c r="C343" s="18"/>
      <c r="D343" s="18"/>
      <c r="E343" s="18"/>
      <c r="F343" s="18"/>
      <c r="G343" s="18"/>
      <c r="H343" s="18"/>
      <c r="I343" s="23"/>
      <c r="J343" s="18"/>
    </row>
    <row r="344" spans="1:10" ht="16.5" customHeight="1">
      <c r="A344" s="17"/>
      <c r="B344" s="18"/>
      <c r="C344" s="18"/>
      <c r="D344" s="18"/>
      <c r="E344" s="18"/>
      <c r="F344" s="18"/>
      <c r="G344" s="18"/>
      <c r="H344" s="18"/>
      <c r="I344" s="23"/>
      <c r="J344" s="18"/>
    </row>
    <row r="345" spans="1:10" ht="16.5" customHeight="1">
      <c r="A345" s="17"/>
      <c r="B345" s="18"/>
      <c r="C345" s="18"/>
      <c r="D345" s="18"/>
      <c r="E345" s="18"/>
      <c r="F345" s="18"/>
      <c r="G345" s="18"/>
      <c r="H345" s="18"/>
      <c r="I345" s="23"/>
      <c r="J345" s="18"/>
    </row>
    <row r="346" spans="1:10" ht="16.5" customHeight="1">
      <c r="A346" s="17"/>
      <c r="B346" s="18"/>
      <c r="C346" s="18"/>
      <c r="D346" s="18"/>
      <c r="E346" s="18"/>
      <c r="F346" s="18"/>
      <c r="G346" s="18"/>
      <c r="H346" s="18"/>
      <c r="I346" s="23"/>
      <c r="J346" s="18"/>
    </row>
    <row r="347" spans="1:10" ht="16.5" customHeight="1">
      <c r="A347" s="17"/>
      <c r="B347" s="18"/>
      <c r="C347" s="18"/>
      <c r="D347" s="18"/>
      <c r="E347" s="18"/>
      <c r="F347" s="18"/>
      <c r="G347" s="18"/>
      <c r="H347" s="18"/>
      <c r="I347" s="23"/>
      <c r="J347" s="18"/>
    </row>
    <row r="348" spans="1:10" ht="16.5" customHeight="1">
      <c r="A348" s="17"/>
      <c r="B348" s="18"/>
      <c r="C348" s="18"/>
      <c r="D348" s="18"/>
      <c r="E348" s="18"/>
      <c r="F348" s="18"/>
      <c r="G348" s="18"/>
      <c r="H348" s="18"/>
      <c r="I348" s="23"/>
      <c r="J348" s="18"/>
    </row>
    <row r="349" spans="1:10" ht="16.5" customHeight="1">
      <c r="A349" s="17"/>
      <c r="B349" s="18"/>
      <c r="C349" s="18"/>
      <c r="D349" s="18"/>
      <c r="E349" s="18"/>
      <c r="F349" s="18"/>
      <c r="G349" s="18"/>
      <c r="H349" s="18"/>
      <c r="I349" s="23"/>
      <c r="J349" s="18"/>
    </row>
    <row r="350" spans="1:10" ht="16.5" customHeight="1">
      <c r="A350" s="17"/>
      <c r="B350" s="18"/>
      <c r="C350" s="18"/>
      <c r="D350" s="18"/>
      <c r="E350" s="18"/>
      <c r="F350" s="18"/>
      <c r="G350" s="18"/>
      <c r="H350" s="18"/>
      <c r="I350" s="23"/>
      <c r="J350" s="18"/>
    </row>
    <row r="351" spans="1:10" ht="16.5" customHeight="1">
      <c r="A351" s="17"/>
      <c r="B351" s="18"/>
      <c r="C351" s="18"/>
      <c r="D351" s="18"/>
      <c r="E351" s="18"/>
      <c r="F351" s="18"/>
      <c r="G351" s="18"/>
      <c r="H351" s="18"/>
      <c r="I351" s="23"/>
      <c r="J351" s="18"/>
    </row>
    <row r="352" spans="1:10" ht="16.5" customHeight="1">
      <c r="A352" s="17"/>
      <c r="B352" s="18"/>
      <c r="C352" s="18"/>
      <c r="D352" s="18"/>
      <c r="E352" s="18"/>
      <c r="F352" s="18"/>
      <c r="G352" s="18"/>
      <c r="H352" s="18"/>
      <c r="I352" s="23"/>
      <c r="J352" s="18"/>
    </row>
    <row r="353" spans="1:10" ht="16.5" customHeight="1">
      <c r="A353" s="17"/>
      <c r="B353" s="18"/>
      <c r="C353" s="18"/>
      <c r="D353" s="18"/>
      <c r="E353" s="18"/>
      <c r="F353" s="18"/>
      <c r="G353" s="18"/>
      <c r="H353" s="18"/>
      <c r="I353" s="23"/>
      <c r="J353" s="18"/>
    </row>
    <row r="354" spans="1:10" ht="16.5" customHeight="1">
      <c r="A354" s="17"/>
      <c r="B354" s="18"/>
      <c r="C354" s="18"/>
      <c r="D354" s="18"/>
      <c r="E354" s="18"/>
      <c r="F354" s="18"/>
      <c r="G354" s="18"/>
      <c r="H354" s="18"/>
      <c r="I354" s="23"/>
      <c r="J354" s="18"/>
    </row>
    <row r="355" spans="1:10" ht="16.5" customHeight="1">
      <c r="A355" s="17"/>
      <c r="B355" s="18"/>
      <c r="C355" s="18"/>
      <c r="D355" s="18"/>
      <c r="E355" s="18"/>
      <c r="F355" s="18"/>
      <c r="G355" s="18"/>
      <c r="H355" s="18"/>
      <c r="I355" s="23"/>
      <c r="J355" s="18"/>
    </row>
    <row r="356" spans="1:10" ht="16.5" customHeight="1">
      <c r="A356" s="17"/>
      <c r="B356" s="18"/>
      <c r="C356" s="18"/>
      <c r="D356" s="18"/>
      <c r="E356" s="18"/>
      <c r="F356" s="18"/>
      <c r="G356" s="18"/>
      <c r="H356" s="18"/>
      <c r="I356" s="23"/>
      <c r="J356" s="18"/>
    </row>
    <row r="357" spans="1:10" ht="16.5" customHeight="1">
      <c r="A357" s="17"/>
      <c r="B357" s="18"/>
      <c r="C357" s="18"/>
      <c r="D357" s="18"/>
      <c r="E357" s="18"/>
      <c r="F357" s="18"/>
      <c r="G357" s="18"/>
      <c r="H357" s="18"/>
      <c r="I357" s="23"/>
      <c r="J357" s="18"/>
    </row>
    <row r="358" spans="1:10" ht="16.5" customHeight="1">
      <c r="A358" s="17"/>
      <c r="B358" s="18"/>
      <c r="C358" s="18"/>
      <c r="D358" s="18"/>
      <c r="E358" s="18"/>
      <c r="F358" s="18"/>
      <c r="G358" s="18"/>
      <c r="H358" s="18"/>
      <c r="I358" s="23"/>
      <c r="J358" s="18"/>
    </row>
    <row r="359" spans="1:10" ht="16.5" customHeight="1">
      <c r="A359" s="17"/>
      <c r="B359" s="18"/>
      <c r="C359" s="18"/>
      <c r="D359" s="18"/>
      <c r="E359" s="18"/>
      <c r="F359" s="18"/>
      <c r="G359" s="18"/>
      <c r="H359" s="18"/>
      <c r="I359" s="23"/>
      <c r="J359" s="18"/>
    </row>
    <row r="360" spans="1:10" ht="16.5" customHeight="1">
      <c r="A360" s="17"/>
      <c r="B360" s="18"/>
      <c r="C360" s="18"/>
      <c r="D360" s="18"/>
      <c r="E360" s="18"/>
      <c r="F360" s="18"/>
      <c r="G360" s="18"/>
      <c r="H360" s="18"/>
      <c r="I360" s="23"/>
      <c r="J360" s="18"/>
    </row>
    <row r="361" spans="1:10" ht="16.5" customHeight="1">
      <c r="A361" s="17"/>
      <c r="B361" s="18"/>
      <c r="C361" s="18"/>
      <c r="D361" s="18"/>
      <c r="E361" s="18"/>
      <c r="F361" s="18"/>
      <c r="G361" s="18"/>
      <c r="H361" s="18"/>
      <c r="I361" s="23"/>
      <c r="J361" s="18"/>
    </row>
    <row r="362" spans="1:10" ht="16.5" customHeight="1">
      <c r="A362" s="17"/>
      <c r="B362" s="18"/>
      <c r="C362" s="18"/>
      <c r="D362" s="18"/>
      <c r="E362" s="18"/>
      <c r="F362" s="18"/>
      <c r="G362" s="18"/>
      <c r="H362" s="18"/>
      <c r="I362" s="23"/>
      <c r="J362" s="18"/>
    </row>
    <row r="363" spans="1:10" ht="16.5" customHeight="1">
      <c r="A363" s="17"/>
      <c r="B363" s="18"/>
      <c r="C363" s="18"/>
      <c r="D363" s="18"/>
      <c r="E363" s="18"/>
      <c r="F363" s="18"/>
      <c r="G363" s="18"/>
      <c r="H363" s="18"/>
      <c r="I363" s="23"/>
      <c r="J363" s="18"/>
    </row>
    <row r="364" spans="1:10" ht="16.5" customHeight="1">
      <c r="A364" s="17"/>
      <c r="B364" s="18"/>
      <c r="C364" s="18"/>
      <c r="D364" s="18"/>
      <c r="E364" s="18"/>
      <c r="F364" s="18"/>
      <c r="G364" s="18"/>
      <c r="H364" s="18"/>
      <c r="I364" s="23"/>
      <c r="J364" s="18"/>
    </row>
    <row r="365" spans="1:10" ht="16.5" customHeight="1">
      <c r="A365" s="17"/>
      <c r="B365" s="18"/>
      <c r="C365" s="18"/>
      <c r="D365" s="18"/>
      <c r="E365" s="18"/>
      <c r="F365" s="18"/>
      <c r="G365" s="18"/>
      <c r="H365" s="18"/>
      <c r="I365" s="23"/>
      <c r="J365" s="18"/>
    </row>
    <row r="366" spans="1:10" ht="16.5" customHeight="1">
      <c r="A366" s="17"/>
      <c r="B366" s="18"/>
      <c r="C366" s="18"/>
      <c r="D366" s="18"/>
      <c r="E366" s="18"/>
      <c r="F366" s="18"/>
      <c r="G366" s="18"/>
      <c r="H366" s="18"/>
      <c r="I366" s="23"/>
      <c r="J366" s="18"/>
    </row>
    <row r="367" spans="1:10" ht="16.5" customHeight="1">
      <c r="A367" s="17"/>
      <c r="B367" s="18"/>
      <c r="C367" s="18"/>
      <c r="D367" s="18"/>
      <c r="E367" s="18"/>
      <c r="F367" s="18"/>
      <c r="G367" s="18"/>
      <c r="H367" s="18"/>
      <c r="I367" s="23"/>
      <c r="J367" s="18"/>
    </row>
    <row r="368" spans="1:10" ht="16.5" customHeight="1">
      <c r="A368" s="17"/>
      <c r="B368" s="18"/>
      <c r="C368" s="18"/>
      <c r="D368" s="18"/>
      <c r="E368" s="18"/>
      <c r="F368" s="18"/>
      <c r="G368" s="18"/>
      <c r="H368" s="18"/>
      <c r="I368" s="23"/>
      <c r="J368" s="18"/>
    </row>
    <row r="369" spans="1:10" ht="16.5" customHeight="1">
      <c r="A369" s="17"/>
      <c r="B369" s="18"/>
      <c r="C369" s="18"/>
      <c r="D369" s="18"/>
      <c r="E369" s="18"/>
      <c r="F369" s="18"/>
      <c r="G369" s="18"/>
      <c r="H369" s="18"/>
      <c r="I369" s="23"/>
      <c r="J369" s="18"/>
    </row>
    <row r="370" spans="1:10" ht="16.5" customHeight="1">
      <c r="A370" s="17"/>
      <c r="B370" s="18"/>
      <c r="C370" s="18"/>
      <c r="D370" s="18"/>
      <c r="E370" s="18"/>
      <c r="F370" s="18"/>
      <c r="G370" s="18"/>
      <c r="H370" s="18"/>
      <c r="I370" s="23"/>
      <c r="J370" s="18"/>
    </row>
    <row r="371" spans="1:10" ht="16.5" customHeight="1">
      <c r="A371" s="17"/>
      <c r="B371" s="18"/>
      <c r="C371" s="18"/>
      <c r="D371" s="18"/>
      <c r="E371" s="18"/>
      <c r="F371" s="18"/>
      <c r="G371" s="18"/>
      <c r="H371" s="18"/>
      <c r="I371" s="23"/>
      <c r="J371" s="18"/>
    </row>
    <row r="372" spans="1:10" ht="16.5" customHeight="1">
      <c r="A372" s="17"/>
      <c r="B372" s="18"/>
      <c r="C372" s="18"/>
      <c r="D372" s="18"/>
      <c r="E372" s="18"/>
      <c r="F372" s="18"/>
      <c r="G372" s="18"/>
      <c r="H372" s="18"/>
      <c r="I372" s="23"/>
      <c r="J372" s="18"/>
    </row>
    <row r="373" spans="1:10" ht="16.5" customHeight="1">
      <c r="A373" s="17"/>
      <c r="B373" s="18"/>
      <c r="C373" s="18"/>
      <c r="D373" s="18"/>
      <c r="E373" s="18"/>
      <c r="F373" s="18"/>
      <c r="G373" s="18"/>
      <c r="H373" s="18"/>
      <c r="I373" s="23"/>
      <c r="J373" s="18"/>
    </row>
    <row r="374" spans="1:10" ht="16.5" customHeight="1">
      <c r="A374" s="17"/>
      <c r="B374" s="18"/>
      <c r="C374" s="18"/>
      <c r="D374" s="18"/>
      <c r="E374" s="18"/>
      <c r="F374" s="18"/>
      <c r="G374" s="18"/>
      <c r="H374" s="18"/>
      <c r="I374" s="23"/>
      <c r="J374" s="18"/>
    </row>
    <row r="375" spans="1:10" ht="16.5" customHeight="1">
      <c r="A375" s="17"/>
      <c r="B375" s="18"/>
      <c r="C375" s="18"/>
      <c r="D375" s="18"/>
      <c r="E375" s="18"/>
      <c r="F375" s="18"/>
      <c r="G375" s="18"/>
      <c r="H375" s="18"/>
      <c r="I375" s="23"/>
      <c r="J375" s="18"/>
    </row>
    <row r="376" spans="1:10" ht="16.5" customHeight="1">
      <c r="A376" s="17"/>
      <c r="B376" s="18"/>
      <c r="C376" s="18"/>
      <c r="D376" s="18"/>
      <c r="E376" s="18"/>
      <c r="F376" s="18"/>
      <c r="G376" s="18"/>
      <c r="H376" s="18"/>
      <c r="I376" s="23"/>
      <c r="J376" s="18"/>
    </row>
    <row r="377" spans="1:10" ht="16.5" customHeight="1">
      <c r="A377" s="17"/>
      <c r="B377" s="18"/>
      <c r="C377" s="18"/>
      <c r="D377" s="18"/>
      <c r="E377" s="18"/>
      <c r="F377" s="18"/>
      <c r="G377" s="18"/>
      <c r="H377" s="18"/>
      <c r="I377" s="23"/>
      <c r="J377" s="18"/>
    </row>
    <row r="378" spans="1:10" ht="16.5" customHeight="1">
      <c r="A378" s="17"/>
      <c r="B378" s="18"/>
      <c r="C378" s="18"/>
      <c r="D378" s="18"/>
      <c r="E378" s="18"/>
      <c r="F378" s="18"/>
      <c r="G378" s="18"/>
      <c r="H378" s="18"/>
      <c r="I378" s="23"/>
      <c r="J378" s="18"/>
    </row>
    <row r="379" spans="1:10" ht="16.5" customHeight="1">
      <c r="A379" s="17"/>
      <c r="B379" s="18"/>
      <c r="C379" s="18"/>
      <c r="D379" s="18"/>
      <c r="E379" s="18"/>
      <c r="F379" s="18"/>
      <c r="G379" s="18"/>
      <c r="H379" s="18"/>
      <c r="I379" s="23"/>
      <c r="J379" s="18"/>
    </row>
    <row r="380" spans="1:10" ht="16.5" customHeight="1">
      <c r="A380" s="17"/>
      <c r="B380" s="18"/>
      <c r="C380" s="18"/>
      <c r="D380" s="18"/>
      <c r="E380" s="18"/>
      <c r="F380" s="18"/>
      <c r="G380" s="18"/>
      <c r="H380" s="18"/>
      <c r="I380" s="23"/>
      <c r="J380" s="18"/>
    </row>
    <row r="381" spans="1:10" ht="16.5" customHeight="1">
      <c r="A381" s="17"/>
      <c r="B381" s="18"/>
      <c r="C381" s="18"/>
      <c r="D381" s="18"/>
      <c r="E381" s="18"/>
      <c r="F381" s="18"/>
      <c r="G381" s="18"/>
      <c r="H381" s="18"/>
      <c r="I381" s="23"/>
      <c r="J381" s="18"/>
    </row>
    <row r="382" spans="1:10" ht="16.5" customHeight="1">
      <c r="A382" s="17"/>
      <c r="B382" s="18"/>
      <c r="C382" s="18"/>
      <c r="D382" s="18"/>
      <c r="E382" s="18"/>
      <c r="F382" s="18"/>
      <c r="G382" s="18"/>
      <c r="H382" s="18"/>
      <c r="I382" s="23"/>
      <c r="J382" s="18"/>
    </row>
    <row r="383" spans="1:10" ht="16.5" customHeight="1">
      <c r="A383" s="17"/>
      <c r="B383" s="18"/>
      <c r="C383" s="18"/>
      <c r="D383" s="18"/>
      <c r="E383" s="18"/>
      <c r="F383" s="18"/>
      <c r="G383" s="18"/>
      <c r="H383" s="18"/>
      <c r="I383" s="23"/>
      <c r="J383" s="18"/>
    </row>
    <row r="384" spans="1:10" ht="16.5" customHeight="1">
      <c r="A384" s="17"/>
      <c r="B384" s="18"/>
      <c r="C384" s="18"/>
      <c r="D384" s="18"/>
      <c r="E384" s="18"/>
      <c r="F384" s="18"/>
      <c r="G384" s="18"/>
      <c r="H384" s="18"/>
      <c r="I384" s="23"/>
      <c r="J384" s="18"/>
    </row>
    <row r="385" spans="1:10" ht="16.5" customHeight="1">
      <c r="A385" s="17"/>
      <c r="B385" s="18"/>
      <c r="C385" s="18"/>
      <c r="D385" s="18"/>
      <c r="E385" s="18"/>
      <c r="F385" s="18"/>
      <c r="G385" s="18"/>
      <c r="H385" s="18"/>
      <c r="I385" s="23"/>
      <c r="J385" s="18"/>
    </row>
    <row r="386" spans="1:10" ht="16.5" customHeight="1">
      <c r="A386" s="17"/>
      <c r="B386" s="18"/>
      <c r="C386" s="18"/>
      <c r="D386" s="18"/>
      <c r="E386" s="18"/>
      <c r="F386" s="18"/>
      <c r="G386" s="18"/>
      <c r="H386" s="18"/>
      <c r="I386" s="23"/>
      <c r="J386" s="18"/>
    </row>
    <row r="387" spans="1:10" ht="16.5" customHeight="1">
      <c r="A387" s="17"/>
      <c r="B387" s="18"/>
      <c r="C387" s="18"/>
      <c r="D387" s="18"/>
      <c r="E387" s="18"/>
      <c r="F387" s="18"/>
      <c r="G387" s="18"/>
      <c r="H387" s="18"/>
      <c r="I387" s="23"/>
      <c r="J387" s="18"/>
    </row>
    <row r="388" spans="1:10" ht="16.5" customHeight="1">
      <c r="A388" s="17"/>
      <c r="B388" s="18"/>
      <c r="C388" s="18"/>
      <c r="D388" s="18"/>
      <c r="E388" s="18"/>
      <c r="F388" s="18"/>
      <c r="G388" s="18"/>
      <c r="H388" s="18"/>
      <c r="I388" s="23"/>
      <c r="J388" s="18"/>
    </row>
    <row r="389" spans="1:10" ht="16.5" customHeight="1">
      <c r="A389" s="17"/>
      <c r="B389" s="18"/>
      <c r="C389" s="18"/>
      <c r="D389" s="18"/>
      <c r="E389" s="18"/>
      <c r="F389" s="18"/>
      <c r="G389" s="18"/>
      <c r="H389" s="18"/>
      <c r="I389" s="23"/>
      <c r="J389" s="18"/>
    </row>
    <row r="390" spans="1:10" ht="16.5" customHeight="1">
      <c r="A390" s="17"/>
      <c r="B390" s="18"/>
      <c r="C390" s="18"/>
      <c r="D390" s="18"/>
      <c r="E390" s="18"/>
      <c r="F390" s="18"/>
      <c r="G390" s="18"/>
      <c r="H390" s="18"/>
      <c r="I390" s="23"/>
      <c r="J390" s="18"/>
    </row>
    <row r="391" spans="1:10" ht="16.5" customHeight="1">
      <c r="A391" s="17"/>
      <c r="B391" s="18"/>
      <c r="C391" s="18"/>
      <c r="D391" s="18"/>
      <c r="E391" s="18"/>
      <c r="F391" s="18"/>
      <c r="G391" s="18"/>
      <c r="H391" s="18"/>
      <c r="I391" s="23"/>
      <c r="J391" s="18"/>
    </row>
    <row r="392" spans="1:10" ht="16.5" customHeight="1">
      <c r="A392" s="17"/>
      <c r="B392" s="18"/>
      <c r="C392" s="18"/>
      <c r="D392" s="18"/>
      <c r="E392" s="18"/>
      <c r="F392" s="18"/>
      <c r="G392" s="18"/>
      <c r="H392" s="18"/>
      <c r="I392" s="23"/>
      <c r="J392" s="18"/>
    </row>
    <row r="393" spans="1:10" ht="16.5" customHeight="1">
      <c r="A393" s="17"/>
      <c r="B393" s="18"/>
      <c r="C393" s="18"/>
      <c r="D393" s="18"/>
      <c r="E393" s="18"/>
      <c r="F393" s="18"/>
      <c r="G393" s="18"/>
      <c r="H393" s="18"/>
      <c r="I393" s="23"/>
      <c r="J393" s="18"/>
    </row>
    <row r="394" spans="1:10" ht="16.5" customHeight="1">
      <c r="A394" s="17"/>
      <c r="B394" s="18"/>
      <c r="C394" s="18"/>
      <c r="D394" s="18"/>
      <c r="E394" s="18"/>
      <c r="F394" s="18"/>
      <c r="G394" s="18"/>
      <c r="H394" s="18"/>
      <c r="I394" s="23"/>
      <c r="J394" s="18"/>
    </row>
    <row r="395" spans="1:10" ht="16.5" customHeight="1">
      <c r="A395" s="17"/>
      <c r="B395" s="18"/>
      <c r="C395" s="18"/>
      <c r="D395" s="18"/>
      <c r="E395" s="18"/>
      <c r="F395" s="18"/>
      <c r="G395" s="18"/>
      <c r="H395" s="18"/>
      <c r="I395" s="23"/>
      <c r="J395" s="18"/>
    </row>
    <row r="396" spans="1:10" ht="16.5" customHeight="1">
      <c r="A396" s="17"/>
      <c r="B396" s="18"/>
      <c r="C396" s="18"/>
      <c r="D396" s="18"/>
      <c r="E396" s="18"/>
      <c r="F396" s="18"/>
      <c r="G396" s="18"/>
      <c r="H396" s="18"/>
      <c r="I396" s="23"/>
      <c r="J396" s="18"/>
    </row>
    <row r="397" spans="1:10" ht="16.5" customHeight="1">
      <c r="A397" s="17"/>
      <c r="B397" s="18"/>
      <c r="C397" s="18"/>
      <c r="D397" s="18"/>
      <c r="E397" s="18"/>
      <c r="F397" s="18"/>
      <c r="G397" s="18"/>
      <c r="H397" s="18"/>
      <c r="I397" s="23"/>
      <c r="J397" s="18"/>
    </row>
    <row r="398" spans="1:10" ht="16.5" customHeight="1">
      <c r="A398" s="17"/>
      <c r="B398" s="18"/>
      <c r="C398" s="18"/>
      <c r="D398" s="18"/>
      <c r="E398" s="18"/>
      <c r="F398" s="18"/>
      <c r="G398" s="18"/>
      <c r="H398" s="18"/>
      <c r="I398" s="23"/>
      <c r="J398" s="18"/>
    </row>
    <row r="399" spans="1:10" ht="16.5" customHeight="1">
      <c r="A399" s="17"/>
      <c r="B399" s="18"/>
      <c r="C399" s="18"/>
      <c r="D399" s="18"/>
      <c r="E399" s="18"/>
      <c r="F399" s="18"/>
      <c r="G399" s="18"/>
      <c r="H399" s="18"/>
      <c r="I399" s="23"/>
      <c r="J399" s="18"/>
    </row>
    <row r="400" spans="1:10" ht="16.5" customHeight="1">
      <c r="A400" s="17"/>
      <c r="B400" s="18"/>
      <c r="C400" s="18"/>
      <c r="D400" s="18"/>
      <c r="E400" s="18"/>
      <c r="F400" s="18"/>
      <c r="G400" s="18"/>
      <c r="H400" s="18"/>
      <c r="I400" s="23"/>
      <c r="J400" s="18"/>
    </row>
    <row r="401" spans="1:10" ht="16.5" customHeight="1">
      <c r="A401" s="17"/>
      <c r="B401" s="18"/>
      <c r="C401" s="18"/>
      <c r="D401" s="18"/>
      <c r="E401" s="18"/>
      <c r="F401" s="18"/>
      <c r="G401" s="18"/>
      <c r="H401" s="18"/>
      <c r="I401" s="23"/>
      <c r="J401" s="18"/>
    </row>
    <row r="402" spans="1:10" ht="16.5" customHeight="1">
      <c r="A402" s="17"/>
      <c r="B402" s="18"/>
      <c r="C402" s="18"/>
      <c r="D402" s="18"/>
      <c r="E402" s="18"/>
      <c r="F402" s="18"/>
      <c r="G402" s="18"/>
      <c r="H402" s="18"/>
      <c r="I402" s="23"/>
      <c r="J402" s="18"/>
    </row>
    <row r="403" spans="1:10" ht="16.5" customHeight="1">
      <c r="A403" s="17"/>
      <c r="B403" s="18"/>
      <c r="C403" s="18"/>
      <c r="D403" s="18"/>
      <c r="E403" s="18"/>
      <c r="F403" s="18"/>
      <c r="G403" s="18"/>
      <c r="H403" s="18"/>
      <c r="I403" s="23"/>
      <c r="J403" s="18"/>
    </row>
    <row r="404" spans="1:10" ht="16.5" customHeight="1">
      <c r="A404" s="17"/>
      <c r="B404" s="18"/>
      <c r="C404" s="18"/>
      <c r="D404" s="18"/>
      <c r="E404" s="18"/>
      <c r="F404" s="18"/>
      <c r="G404" s="18"/>
      <c r="H404" s="18"/>
      <c r="I404" s="23"/>
      <c r="J404" s="18"/>
    </row>
    <row r="405" spans="1:10" ht="16.5" customHeight="1">
      <c r="A405" s="17"/>
      <c r="B405" s="18"/>
      <c r="C405" s="18"/>
      <c r="D405" s="18"/>
      <c r="E405" s="18"/>
      <c r="F405" s="18"/>
      <c r="G405" s="18"/>
      <c r="H405" s="18"/>
      <c r="I405" s="23"/>
      <c r="J405" s="18"/>
    </row>
    <row r="406" spans="1:10" ht="16.5" customHeight="1">
      <c r="A406" s="17"/>
      <c r="B406" s="18"/>
      <c r="C406" s="18"/>
      <c r="D406" s="18"/>
      <c r="E406" s="18"/>
      <c r="F406" s="18"/>
      <c r="G406" s="18"/>
      <c r="H406" s="18"/>
      <c r="I406" s="23"/>
      <c r="J406" s="18"/>
    </row>
    <row r="407" spans="1:10" ht="16.5" customHeight="1">
      <c r="A407" s="17"/>
      <c r="B407" s="18"/>
      <c r="C407" s="18"/>
      <c r="D407" s="18"/>
      <c r="E407" s="18"/>
      <c r="F407" s="18"/>
      <c r="G407" s="18"/>
      <c r="H407" s="18"/>
      <c r="I407" s="23"/>
      <c r="J407" s="18"/>
    </row>
    <row r="408" spans="1:10" ht="16.5" customHeight="1">
      <c r="A408" s="17"/>
      <c r="B408" s="18"/>
      <c r="C408" s="18"/>
      <c r="D408" s="18"/>
      <c r="E408" s="18"/>
      <c r="F408" s="18"/>
      <c r="G408" s="18"/>
      <c r="H408" s="18"/>
      <c r="I408" s="23"/>
      <c r="J408" s="18"/>
    </row>
    <row r="409" spans="1:10" ht="16.5" customHeight="1">
      <c r="A409" s="17"/>
      <c r="B409" s="18"/>
      <c r="C409" s="18"/>
      <c r="D409" s="18"/>
      <c r="E409" s="18"/>
      <c r="F409" s="18"/>
      <c r="G409" s="18"/>
      <c r="H409" s="18"/>
      <c r="I409" s="23"/>
      <c r="J409" s="18"/>
    </row>
    <row r="410" spans="1:10" ht="16.5" customHeight="1">
      <c r="A410" s="17"/>
      <c r="B410" s="18"/>
      <c r="C410" s="18"/>
      <c r="D410" s="18"/>
      <c r="E410" s="18"/>
      <c r="F410" s="18"/>
      <c r="G410" s="18"/>
      <c r="H410" s="18"/>
      <c r="I410" s="23"/>
      <c r="J410" s="18"/>
    </row>
    <row r="411" spans="1:10" ht="16.5" customHeight="1">
      <c r="A411" s="17"/>
      <c r="B411" s="18"/>
      <c r="C411" s="18"/>
      <c r="D411" s="18"/>
      <c r="E411" s="18"/>
      <c r="F411" s="18"/>
      <c r="G411" s="18"/>
      <c r="H411" s="18"/>
      <c r="I411" s="23"/>
      <c r="J411" s="18"/>
    </row>
    <row r="412" spans="1:10" ht="16.5" customHeight="1">
      <c r="A412" s="17"/>
      <c r="B412" s="18"/>
      <c r="C412" s="18"/>
      <c r="D412" s="18"/>
      <c r="E412" s="18"/>
      <c r="F412" s="18"/>
      <c r="G412" s="18"/>
      <c r="H412" s="18"/>
      <c r="I412" s="23"/>
      <c r="J412" s="18"/>
    </row>
    <row r="413" spans="1:10" ht="16.5" customHeight="1">
      <c r="A413" s="17"/>
      <c r="B413" s="18"/>
      <c r="C413" s="18"/>
      <c r="D413" s="18"/>
      <c r="E413" s="18"/>
      <c r="F413" s="18"/>
      <c r="G413" s="18"/>
      <c r="H413" s="18"/>
      <c r="I413" s="23"/>
      <c r="J413" s="18"/>
    </row>
    <row r="414" spans="1:10" ht="16.5" customHeight="1">
      <c r="A414" s="17"/>
      <c r="B414" s="18"/>
      <c r="C414" s="18"/>
      <c r="D414" s="18"/>
      <c r="E414" s="18"/>
      <c r="F414" s="18"/>
      <c r="G414" s="18"/>
      <c r="H414" s="18"/>
      <c r="I414" s="23"/>
      <c r="J414" s="18"/>
    </row>
    <row r="415" spans="1:10" ht="16.5" customHeight="1">
      <c r="A415" s="17"/>
      <c r="B415" s="18"/>
      <c r="C415" s="18"/>
      <c r="D415" s="18"/>
      <c r="E415" s="18"/>
      <c r="F415" s="18"/>
      <c r="G415" s="18"/>
      <c r="H415" s="18"/>
      <c r="I415" s="23"/>
      <c r="J415" s="18"/>
    </row>
    <row r="416" spans="1:10" ht="16.5" customHeight="1">
      <c r="A416" s="17"/>
      <c r="B416" s="18"/>
      <c r="C416" s="18"/>
      <c r="D416" s="18"/>
      <c r="E416" s="18"/>
      <c r="F416" s="18"/>
      <c r="G416" s="18"/>
      <c r="H416" s="18"/>
      <c r="I416" s="23"/>
      <c r="J416" s="18"/>
    </row>
    <row r="417" spans="1:10" ht="16.5" customHeight="1">
      <c r="A417" s="17"/>
      <c r="B417" s="18"/>
      <c r="C417" s="18"/>
      <c r="D417" s="18"/>
      <c r="E417" s="18"/>
      <c r="F417" s="18"/>
      <c r="G417" s="18"/>
      <c r="H417" s="18"/>
      <c r="I417" s="23"/>
      <c r="J417" s="18"/>
    </row>
    <row r="418" spans="1:10" ht="16.5" customHeight="1">
      <c r="A418" s="17"/>
      <c r="B418" s="18"/>
      <c r="C418" s="18"/>
      <c r="D418" s="18"/>
      <c r="E418" s="18"/>
      <c r="F418" s="18"/>
      <c r="G418" s="18"/>
      <c r="H418" s="18"/>
      <c r="I418" s="23"/>
      <c r="J418" s="18"/>
    </row>
    <row r="419" spans="1:10" ht="16.5" customHeight="1">
      <c r="A419" s="17"/>
      <c r="B419" s="18"/>
      <c r="C419" s="18"/>
      <c r="D419" s="18"/>
      <c r="E419" s="18"/>
      <c r="F419" s="18"/>
      <c r="G419" s="18"/>
      <c r="H419" s="18"/>
      <c r="I419" s="23"/>
      <c r="J419" s="18"/>
    </row>
    <row r="420" spans="1:10" ht="16.5" customHeight="1">
      <c r="A420" s="17"/>
      <c r="B420" s="18"/>
      <c r="C420" s="18"/>
      <c r="D420" s="18"/>
      <c r="E420" s="18"/>
      <c r="F420" s="18"/>
      <c r="G420" s="18"/>
      <c r="H420" s="18"/>
      <c r="I420" s="23"/>
      <c r="J420" s="18"/>
    </row>
    <row r="421" spans="1:10" ht="16.5" customHeight="1">
      <c r="A421" s="17"/>
      <c r="B421" s="18"/>
      <c r="C421" s="18"/>
      <c r="D421" s="18"/>
      <c r="E421" s="18"/>
      <c r="F421" s="18"/>
      <c r="G421" s="18"/>
      <c r="H421" s="18"/>
      <c r="I421" s="23"/>
      <c r="J421" s="18"/>
    </row>
    <row r="422" spans="1:10" ht="16.5" customHeight="1">
      <c r="A422" s="17"/>
      <c r="B422" s="18"/>
      <c r="C422" s="18"/>
      <c r="D422" s="18"/>
      <c r="E422" s="18"/>
      <c r="F422" s="18"/>
      <c r="G422" s="18"/>
      <c r="H422" s="18"/>
      <c r="I422" s="23"/>
      <c r="J422" s="18"/>
    </row>
    <row r="423" spans="1:10" ht="16.5" customHeight="1">
      <c r="A423" s="17"/>
      <c r="B423" s="18"/>
      <c r="C423" s="18"/>
      <c r="D423" s="18"/>
      <c r="E423" s="18"/>
      <c r="F423" s="18"/>
      <c r="G423" s="18"/>
      <c r="H423" s="18"/>
      <c r="I423" s="23"/>
      <c r="J423" s="18"/>
    </row>
    <row r="424" spans="1:10" ht="16.5" customHeight="1">
      <c r="A424" s="17"/>
      <c r="B424" s="18"/>
      <c r="C424" s="18"/>
      <c r="D424" s="18"/>
      <c r="E424" s="18"/>
      <c r="F424" s="18"/>
      <c r="G424" s="18"/>
      <c r="H424" s="18"/>
      <c r="I424" s="23"/>
      <c r="J424" s="18"/>
    </row>
    <row r="425" spans="1:10" ht="16.5" customHeight="1">
      <c r="A425" s="17"/>
      <c r="B425" s="18"/>
      <c r="C425" s="18"/>
      <c r="D425" s="18"/>
      <c r="E425" s="18"/>
      <c r="F425" s="18"/>
      <c r="G425" s="18"/>
      <c r="H425" s="18"/>
      <c r="I425" s="23"/>
      <c r="J425" s="18"/>
    </row>
    <row r="426" spans="1:10" ht="16.5" customHeight="1">
      <c r="A426" s="17"/>
      <c r="B426" s="18"/>
      <c r="C426" s="18"/>
      <c r="D426" s="18"/>
      <c r="E426" s="18"/>
      <c r="F426" s="18"/>
      <c r="G426" s="18"/>
      <c r="H426" s="18"/>
      <c r="I426" s="23"/>
      <c r="J426" s="18"/>
    </row>
    <row r="427" spans="1:10" ht="16.5" customHeight="1">
      <c r="A427" s="17"/>
      <c r="B427" s="18"/>
      <c r="C427" s="18"/>
      <c r="D427" s="18"/>
      <c r="E427" s="18"/>
      <c r="F427" s="18"/>
      <c r="G427" s="18"/>
      <c r="H427" s="18"/>
      <c r="I427" s="23"/>
      <c r="J427" s="18"/>
    </row>
    <row r="428" spans="1:10" ht="16.5" customHeight="1">
      <c r="A428" s="17"/>
      <c r="B428" s="18"/>
      <c r="C428" s="18"/>
      <c r="D428" s="18"/>
      <c r="E428" s="18"/>
      <c r="F428" s="18"/>
      <c r="G428" s="18"/>
      <c r="H428" s="18"/>
      <c r="I428" s="23"/>
      <c r="J428" s="18"/>
    </row>
    <row r="429" spans="1:10" ht="16.5" customHeight="1">
      <c r="A429" s="17"/>
      <c r="B429" s="18"/>
      <c r="C429" s="18"/>
      <c r="D429" s="18"/>
      <c r="E429" s="18"/>
      <c r="F429" s="18"/>
      <c r="G429" s="18"/>
      <c r="H429" s="18"/>
      <c r="I429" s="23"/>
      <c r="J429" s="18"/>
    </row>
    <row r="430" spans="1:10" ht="16.5" customHeight="1">
      <c r="A430" s="17"/>
      <c r="B430" s="18"/>
      <c r="C430" s="18"/>
      <c r="D430" s="18"/>
      <c r="E430" s="18"/>
      <c r="F430" s="18"/>
      <c r="G430" s="18"/>
      <c r="H430" s="18"/>
      <c r="I430" s="23"/>
      <c r="J430" s="18"/>
    </row>
    <row r="431" spans="1:10" ht="16.5" customHeight="1">
      <c r="A431" s="17"/>
      <c r="B431" s="18"/>
      <c r="C431" s="18"/>
      <c r="D431" s="18"/>
      <c r="E431" s="18"/>
      <c r="F431" s="18"/>
      <c r="G431" s="18"/>
      <c r="H431" s="18"/>
      <c r="I431" s="23"/>
      <c r="J431" s="18"/>
    </row>
    <row r="432" spans="1:10" ht="16.5" customHeight="1">
      <c r="A432" s="17"/>
      <c r="B432" s="18"/>
      <c r="C432" s="18"/>
      <c r="D432" s="18"/>
      <c r="E432" s="18"/>
      <c r="F432" s="18"/>
      <c r="G432" s="18"/>
      <c r="H432" s="18"/>
      <c r="I432" s="23"/>
      <c r="J432" s="18"/>
    </row>
    <row r="433" spans="1:10" ht="16.5" customHeight="1">
      <c r="A433" s="17"/>
      <c r="B433" s="18"/>
      <c r="C433" s="18"/>
      <c r="D433" s="18"/>
      <c r="E433" s="18"/>
      <c r="F433" s="18"/>
      <c r="G433" s="18"/>
      <c r="H433" s="18"/>
      <c r="I433" s="23"/>
      <c r="J433" s="18"/>
    </row>
    <row r="434" spans="1:10" ht="16.5" customHeight="1">
      <c r="A434" s="17"/>
      <c r="B434" s="18"/>
      <c r="C434" s="18"/>
      <c r="D434" s="18"/>
      <c r="E434" s="18"/>
      <c r="F434" s="18"/>
      <c r="G434" s="18"/>
      <c r="H434" s="18"/>
      <c r="I434" s="23"/>
      <c r="J434" s="18"/>
    </row>
    <row r="435" spans="1:10" ht="16.5" customHeight="1">
      <c r="A435" s="17"/>
      <c r="B435" s="18"/>
      <c r="C435" s="18"/>
      <c r="D435" s="18"/>
      <c r="E435" s="18"/>
      <c r="F435" s="18"/>
      <c r="G435" s="18"/>
      <c r="H435" s="18"/>
      <c r="I435" s="23"/>
      <c r="J435" s="18"/>
    </row>
    <row r="436" spans="1:10" ht="16.5" customHeight="1">
      <c r="A436" s="17"/>
      <c r="B436" s="18"/>
      <c r="C436" s="18"/>
      <c r="D436" s="18"/>
      <c r="E436" s="18"/>
      <c r="F436" s="18"/>
      <c r="G436" s="18"/>
      <c r="H436" s="18"/>
      <c r="I436" s="23"/>
      <c r="J436" s="18"/>
    </row>
    <row r="437" spans="1:10" ht="16.5" customHeight="1">
      <c r="A437" s="17"/>
      <c r="B437" s="18"/>
      <c r="C437" s="18"/>
      <c r="D437" s="18"/>
      <c r="E437" s="18"/>
      <c r="F437" s="18"/>
      <c r="G437" s="18"/>
      <c r="H437" s="18"/>
      <c r="I437" s="23"/>
      <c r="J437" s="18"/>
    </row>
    <row r="438" spans="1:10" ht="16.5" customHeight="1">
      <c r="A438" s="17"/>
      <c r="B438" s="18"/>
      <c r="C438" s="18"/>
      <c r="D438" s="18"/>
      <c r="E438" s="18"/>
      <c r="F438" s="18"/>
      <c r="G438" s="18"/>
      <c r="H438" s="18"/>
      <c r="I438" s="23"/>
      <c r="J438" s="18"/>
    </row>
    <row r="439" spans="1:10" ht="16.5" customHeight="1">
      <c r="A439" s="17"/>
      <c r="B439" s="18"/>
      <c r="C439" s="18"/>
      <c r="D439" s="18"/>
      <c r="E439" s="18"/>
      <c r="F439" s="18"/>
      <c r="G439" s="18"/>
      <c r="H439" s="18"/>
      <c r="I439" s="23"/>
      <c r="J439" s="18"/>
    </row>
    <row r="440" spans="1:10" ht="16.5" customHeight="1">
      <c r="A440" s="17"/>
      <c r="B440" s="18"/>
      <c r="C440" s="18"/>
      <c r="D440" s="18"/>
      <c r="E440" s="18"/>
      <c r="F440" s="18"/>
      <c r="G440" s="18"/>
      <c r="H440" s="18"/>
      <c r="I440" s="23"/>
      <c r="J440" s="18"/>
    </row>
    <row r="441" spans="1:10" ht="16.5" customHeight="1">
      <c r="A441" s="17"/>
      <c r="B441" s="18"/>
      <c r="C441" s="18"/>
      <c r="D441" s="18"/>
      <c r="E441" s="18"/>
      <c r="F441" s="18"/>
      <c r="G441" s="18"/>
      <c r="H441" s="18"/>
      <c r="I441" s="23"/>
      <c r="J441" s="18"/>
    </row>
    <row r="442" spans="1:10" ht="16.5" customHeight="1">
      <c r="A442" s="17"/>
      <c r="B442" s="18"/>
      <c r="C442" s="18"/>
      <c r="D442" s="18"/>
      <c r="E442" s="18"/>
      <c r="F442" s="18"/>
      <c r="G442" s="18"/>
      <c r="H442" s="18"/>
      <c r="I442" s="23"/>
      <c r="J442" s="18"/>
    </row>
    <row r="443" spans="1:10" ht="16.5" customHeight="1">
      <c r="A443" s="17"/>
      <c r="B443" s="18"/>
      <c r="C443" s="18"/>
      <c r="D443" s="18"/>
      <c r="E443" s="18"/>
      <c r="F443" s="18"/>
      <c r="G443" s="18"/>
      <c r="H443" s="18"/>
      <c r="I443" s="23"/>
      <c r="J443" s="18"/>
    </row>
    <row r="444" spans="1:10" ht="16.5" customHeight="1">
      <c r="A444" s="17"/>
      <c r="B444" s="18"/>
      <c r="C444" s="18"/>
      <c r="D444" s="18"/>
      <c r="E444" s="18"/>
      <c r="F444" s="18"/>
      <c r="G444" s="18"/>
      <c r="H444" s="18"/>
      <c r="I444" s="23"/>
      <c r="J444" s="18"/>
    </row>
    <row r="445" spans="1:10" ht="16.5" customHeight="1">
      <c r="A445" s="17"/>
      <c r="B445" s="18"/>
      <c r="C445" s="18"/>
      <c r="D445" s="18"/>
      <c r="E445" s="18"/>
      <c r="F445" s="18"/>
      <c r="G445" s="18"/>
      <c r="H445" s="18"/>
      <c r="I445" s="23"/>
      <c r="J445" s="18"/>
    </row>
    <row r="446" spans="1:10" ht="16.5" customHeight="1">
      <c r="A446" s="17"/>
      <c r="B446" s="18"/>
      <c r="C446" s="18"/>
      <c r="D446" s="18"/>
      <c r="E446" s="18"/>
      <c r="F446" s="18"/>
      <c r="G446" s="18"/>
      <c r="H446" s="18"/>
      <c r="I446" s="23"/>
      <c r="J446" s="18"/>
    </row>
    <row r="447" spans="1:10" ht="16.5" customHeight="1">
      <c r="A447" s="17"/>
      <c r="B447" s="18"/>
      <c r="C447" s="18"/>
      <c r="D447" s="18"/>
      <c r="E447" s="18"/>
      <c r="F447" s="18"/>
      <c r="G447" s="18"/>
      <c r="H447" s="18"/>
      <c r="I447" s="23"/>
      <c r="J447" s="18"/>
    </row>
    <row r="448" spans="1:10" ht="16.5" customHeight="1">
      <c r="A448" s="17"/>
      <c r="B448" s="18"/>
      <c r="C448" s="18"/>
      <c r="D448" s="18"/>
      <c r="E448" s="18"/>
      <c r="F448" s="18"/>
      <c r="G448" s="18"/>
      <c r="H448" s="18"/>
      <c r="I448" s="23"/>
      <c r="J448" s="18"/>
    </row>
    <row r="449" spans="1:10" ht="16.5" customHeight="1">
      <c r="A449" s="17"/>
      <c r="B449" s="18"/>
      <c r="C449" s="18"/>
      <c r="D449" s="18"/>
      <c r="E449" s="18"/>
      <c r="F449" s="18"/>
      <c r="G449" s="18"/>
      <c r="H449" s="18"/>
      <c r="I449" s="23"/>
      <c r="J449" s="18"/>
    </row>
    <row r="450" spans="1:10" ht="16.5" customHeight="1">
      <c r="A450" s="17"/>
      <c r="B450" s="18"/>
      <c r="C450" s="18"/>
      <c r="D450" s="18"/>
      <c r="E450" s="18"/>
      <c r="F450" s="18"/>
      <c r="G450" s="18"/>
      <c r="H450" s="18"/>
      <c r="I450" s="23"/>
      <c r="J450" s="18"/>
    </row>
    <row r="451" spans="1:10" ht="16.5" customHeight="1">
      <c r="A451" s="17"/>
      <c r="B451" s="18"/>
      <c r="C451" s="18"/>
      <c r="D451" s="18"/>
      <c r="E451" s="18"/>
      <c r="F451" s="18"/>
      <c r="G451" s="18"/>
      <c r="H451" s="18"/>
      <c r="I451" s="23"/>
      <c r="J451" s="18"/>
    </row>
    <row r="452" spans="1:10" ht="16.5" customHeight="1">
      <c r="A452" s="17"/>
      <c r="B452" s="18"/>
      <c r="C452" s="18"/>
      <c r="D452" s="18"/>
      <c r="E452" s="18"/>
      <c r="F452" s="18"/>
      <c r="G452" s="18"/>
      <c r="H452" s="18"/>
      <c r="I452" s="23"/>
      <c r="J452" s="18"/>
    </row>
    <row r="453" spans="1:10" ht="16.5" customHeight="1">
      <c r="A453" s="17"/>
      <c r="B453" s="18"/>
      <c r="C453" s="18"/>
      <c r="D453" s="18"/>
      <c r="E453" s="18"/>
      <c r="F453" s="18"/>
      <c r="G453" s="18"/>
      <c r="H453" s="18"/>
      <c r="I453" s="23"/>
      <c r="J453" s="18"/>
    </row>
    <row r="454" spans="1:10" ht="16.5" customHeight="1">
      <c r="A454" s="17"/>
      <c r="B454" s="18"/>
      <c r="C454" s="18"/>
      <c r="D454" s="18"/>
      <c r="E454" s="18"/>
      <c r="F454" s="18"/>
      <c r="G454" s="18"/>
      <c r="H454" s="18"/>
      <c r="I454" s="23"/>
      <c r="J454" s="18"/>
    </row>
    <row r="455" spans="1:10" ht="16.5" customHeight="1">
      <c r="A455" s="17"/>
      <c r="B455" s="18"/>
      <c r="C455" s="18"/>
      <c r="D455" s="18"/>
      <c r="E455" s="18"/>
      <c r="F455" s="18"/>
      <c r="G455" s="18"/>
      <c r="H455" s="18"/>
      <c r="I455" s="23"/>
      <c r="J455" s="18"/>
    </row>
    <row r="456" spans="1:10" ht="16.5" customHeight="1">
      <c r="A456" s="17"/>
      <c r="B456" s="18"/>
      <c r="C456" s="18"/>
      <c r="D456" s="18"/>
      <c r="E456" s="18"/>
      <c r="F456" s="18"/>
      <c r="G456" s="18"/>
      <c r="H456" s="18"/>
      <c r="I456" s="23"/>
      <c r="J456" s="18"/>
    </row>
    <row r="457" spans="1:10" ht="16.5" customHeight="1">
      <c r="A457" s="17"/>
      <c r="B457" s="18"/>
      <c r="C457" s="18"/>
      <c r="D457" s="18"/>
      <c r="E457" s="18"/>
      <c r="F457" s="18"/>
      <c r="G457" s="18"/>
      <c r="H457" s="18"/>
      <c r="I457" s="23"/>
      <c r="J457" s="18"/>
    </row>
    <row r="458" spans="1:10" ht="16.5" customHeight="1">
      <c r="A458" s="17"/>
      <c r="B458" s="18"/>
      <c r="C458" s="18"/>
      <c r="D458" s="18"/>
      <c r="E458" s="18"/>
      <c r="F458" s="18"/>
      <c r="G458" s="18"/>
      <c r="H458" s="18"/>
      <c r="I458" s="23"/>
      <c r="J458" s="18"/>
    </row>
    <row r="459" spans="1:10" ht="16.5" customHeight="1">
      <c r="A459" s="17"/>
      <c r="B459" s="18"/>
      <c r="C459" s="18"/>
      <c r="D459" s="18"/>
      <c r="E459" s="18"/>
      <c r="F459" s="18"/>
      <c r="G459" s="18"/>
      <c r="H459" s="18"/>
      <c r="I459" s="23"/>
      <c r="J459" s="18"/>
    </row>
    <row r="460" spans="1:10" ht="16.5" customHeight="1">
      <c r="A460" s="17"/>
      <c r="B460" s="18"/>
      <c r="C460" s="18"/>
      <c r="D460" s="18"/>
      <c r="E460" s="18"/>
      <c r="F460" s="18"/>
      <c r="G460" s="18"/>
      <c r="H460" s="18"/>
      <c r="I460" s="23"/>
      <c r="J460" s="18"/>
    </row>
    <row r="461" spans="1:10" ht="16.5" customHeight="1">
      <c r="A461" s="17"/>
      <c r="B461" s="18"/>
      <c r="C461" s="18"/>
      <c r="D461" s="18"/>
      <c r="E461" s="18"/>
      <c r="F461" s="18"/>
      <c r="G461" s="18"/>
      <c r="H461" s="18"/>
      <c r="I461" s="23"/>
      <c r="J461" s="18"/>
    </row>
    <row r="462" spans="1:10" ht="16.5" customHeight="1">
      <c r="A462" s="17"/>
      <c r="B462" s="18"/>
      <c r="C462" s="18"/>
      <c r="D462" s="18"/>
      <c r="E462" s="18"/>
      <c r="F462" s="18"/>
      <c r="G462" s="18"/>
      <c r="H462" s="18"/>
      <c r="I462" s="23"/>
      <c r="J462" s="18"/>
    </row>
    <row r="463" spans="1:10" ht="16.5" customHeight="1">
      <c r="A463" s="17"/>
      <c r="B463" s="18"/>
      <c r="C463" s="18"/>
      <c r="D463" s="18"/>
      <c r="E463" s="18"/>
      <c r="F463" s="18"/>
      <c r="G463" s="18"/>
      <c r="H463" s="18"/>
      <c r="I463" s="23"/>
      <c r="J463" s="18"/>
    </row>
    <row r="464" spans="1:10" ht="16.5" customHeight="1">
      <c r="A464" s="17"/>
      <c r="B464" s="18"/>
      <c r="C464" s="18"/>
      <c r="D464" s="18"/>
      <c r="E464" s="18"/>
      <c r="F464" s="18"/>
      <c r="G464" s="18"/>
      <c r="H464" s="18"/>
      <c r="I464" s="23"/>
      <c r="J464" s="18"/>
    </row>
    <row r="465" spans="1:10" ht="16.5" customHeight="1">
      <c r="A465" s="17"/>
      <c r="B465" s="18"/>
      <c r="C465" s="18"/>
      <c r="D465" s="18"/>
      <c r="E465" s="18"/>
      <c r="F465" s="18"/>
      <c r="G465" s="18"/>
      <c r="H465" s="18"/>
      <c r="I465" s="23"/>
      <c r="J465" s="18"/>
    </row>
    <row r="466" spans="1:10" ht="16.5" customHeight="1">
      <c r="A466" s="17"/>
      <c r="B466" s="18"/>
      <c r="C466" s="18"/>
      <c r="D466" s="18"/>
      <c r="E466" s="18"/>
      <c r="F466" s="18"/>
      <c r="G466" s="18"/>
      <c r="H466" s="18"/>
      <c r="I466" s="23"/>
      <c r="J466" s="18"/>
    </row>
    <row r="467" spans="1:10" ht="16.5" customHeight="1">
      <c r="A467" s="17"/>
      <c r="B467" s="18"/>
      <c r="C467" s="18"/>
      <c r="D467" s="18"/>
      <c r="E467" s="18"/>
      <c r="F467" s="18"/>
      <c r="G467" s="18"/>
      <c r="H467" s="18"/>
      <c r="I467" s="23"/>
      <c r="J467" s="18"/>
    </row>
    <row r="468" spans="1:10" ht="16.5" customHeight="1">
      <c r="A468" s="17"/>
      <c r="B468" s="18"/>
      <c r="C468" s="18"/>
      <c r="D468" s="18"/>
      <c r="E468" s="18"/>
      <c r="F468" s="18"/>
      <c r="G468" s="18"/>
      <c r="H468" s="18"/>
      <c r="I468" s="23"/>
      <c r="J468" s="18"/>
    </row>
    <row r="469" spans="1:10" ht="16.5" customHeight="1">
      <c r="A469" s="17"/>
      <c r="B469" s="18"/>
      <c r="C469" s="18"/>
      <c r="D469" s="18"/>
      <c r="E469" s="18"/>
      <c r="F469" s="18"/>
      <c r="G469" s="18"/>
      <c r="H469" s="18"/>
      <c r="I469" s="23"/>
      <c r="J469" s="18"/>
    </row>
    <row r="470" spans="1:10" ht="16.5" customHeight="1">
      <c r="A470" s="17"/>
      <c r="B470" s="18"/>
      <c r="C470" s="18"/>
      <c r="D470" s="18"/>
      <c r="E470" s="18"/>
      <c r="F470" s="18"/>
      <c r="G470" s="18"/>
      <c r="H470" s="18"/>
      <c r="I470" s="23"/>
      <c r="J470" s="18"/>
    </row>
    <row r="471" spans="1:10" ht="16.5" customHeight="1">
      <c r="A471" s="17"/>
      <c r="B471" s="18"/>
      <c r="C471" s="18"/>
      <c r="D471" s="18"/>
      <c r="E471" s="18"/>
      <c r="F471" s="18"/>
      <c r="G471" s="18"/>
      <c r="H471" s="18"/>
      <c r="I471" s="23"/>
      <c r="J471" s="18"/>
    </row>
    <row r="472" spans="1:10" ht="16.5" customHeight="1">
      <c r="A472" s="17"/>
      <c r="B472" s="18"/>
      <c r="C472" s="18"/>
      <c r="D472" s="18"/>
      <c r="E472" s="18"/>
      <c r="F472" s="18"/>
      <c r="G472" s="18"/>
      <c r="H472" s="18"/>
      <c r="I472" s="23"/>
      <c r="J472" s="18"/>
    </row>
    <row r="473" spans="1:10" ht="16.5" customHeight="1">
      <c r="A473" s="17"/>
      <c r="B473" s="18"/>
      <c r="C473" s="18"/>
      <c r="D473" s="18"/>
      <c r="E473" s="18"/>
      <c r="F473" s="18"/>
      <c r="G473" s="18"/>
      <c r="H473" s="18"/>
      <c r="I473" s="23"/>
      <c r="J473" s="18"/>
    </row>
    <row r="474" spans="1:10" ht="16.5" customHeight="1">
      <c r="A474" s="17"/>
      <c r="B474" s="18"/>
      <c r="C474" s="18"/>
      <c r="D474" s="18"/>
      <c r="E474" s="18"/>
      <c r="F474" s="18"/>
      <c r="G474" s="18"/>
      <c r="H474" s="18"/>
      <c r="I474" s="23"/>
      <c r="J474" s="18"/>
    </row>
    <row r="475" spans="1:10" ht="16.5" customHeight="1">
      <c r="A475" s="17"/>
      <c r="B475" s="18"/>
      <c r="C475" s="18"/>
      <c r="D475" s="18"/>
      <c r="E475" s="18"/>
      <c r="F475" s="18"/>
      <c r="G475" s="18"/>
      <c r="H475" s="18"/>
      <c r="I475" s="23"/>
      <c r="J475" s="18"/>
    </row>
    <row r="476" spans="1:10" ht="16.5" customHeight="1">
      <c r="A476" s="17"/>
      <c r="B476" s="18"/>
      <c r="C476" s="18"/>
      <c r="D476" s="18"/>
      <c r="E476" s="18"/>
      <c r="F476" s="18"/>
      <c r="G476" s="18"/>
      <c r="H476" s="18"/>
      <c r="I476" s="23"/>
      <c r="J476" s="18"/>
    </row>
    <row r="477" spans="1:10" ht="16.5" customHeight="1">
      <c r="A477" s="17"/>
      <c r="B477" s="18"/>
      <c r="C477" s="18"/>
      <c r="D477" s="18"/>
      <c r="E477" s="18"/>
      <c r="F477" s="18"/>
      <c r="G477" s="18"/>
      <c r="H477" s="18"/>
      <c r="I477" s="23"/>
      <c r="J477" s="18"/>
    </row>
    <row r="478" spans="1:10" ht="16.5" customHeight="1">
      <c r="A478" s="17"/>
      <c r="B478" s="18"/>
      <c r="C478" s="18"/>
      <c r="D478" s="18"/>
      <c r="E478" s="18"/>
      <c r="F478" s="18"/>
      <c r="G478" s="18"/>
      <c r="H478" s="18"/>
      <c r="I478" s="23"/>
      <c r="J478" s="18"/>
    </row>
    <row r="479" spans="1:10" ht="16.5" customHeight="1">
      <c r="A479" s="17"/>
      <c r="B479" s="18"/>
      <c r="C479" s="18"/>
      <c r="D479" s="18"/>
      <c r="E479" s="18"/>
      <c r="F479" s="18"/>
      <c r="G479" s="18"/>
      <c r="H479" s="18"/>
      <c r="I479" s="23"/>
      <c r="J479" s="18"/>
    </row>
    <row r="480" spans="1:10" ht="16.5" customHeight="1">
      <c r="A480" s="17"/>
      <c r="B480" s="18"/>
      <c r="C480" s="18"/>
      <c r="D480" s="18"/>
      <c r="E480" s="18"/>
      <c r="F480" s="18"/>
      <c r="G480" s="18"/>
      <c r="H480" s="18"/>
      <c r="I480" s="23"/>
      <c r="J480" s="18"/>
    </row>
    <row r="481" spans="1:10" ht="16.5" customHeight="1">
      <c r="A481" s="17"/>
      <c r="B481" s="18"/>
      <c r="C481" s="18"/>
      <c r="D481" s="18"/>
      <c r="E481" s="18"/>
      <c r="F481" s="18"/>
      <c r="G481" s="18"/>
      <c r="H481" s="18"/>
      <c r="I481" s="23"/>
      <c r="J481" s="18"/>
    </row>
    <row r="482" spans="1:10" ht="16.5" customHeight="1">
      <c r="A482" s="17"/>
      <c r="B482" s="18"/>
      <c r="C482" s="18"/>
      <c r="D482" s="18"/>
      <c r="E482" s="18"/>
      <c r="F482" s="18"/>
      <c r="G482" s="18"/>
      <c r="H482" s="18"/>
      <c r="I482" s="23"/>
      <c r="J482" s="18"/>
    </row>
    <row r="483" spans="1:10" ht="16.5" customHeight="1">
      <c r="A483" s="17"/>
      <c r="B483" s="18"/>
      <c r="C483" s="18"/>
      <c r="D483" s="18"/>
      <c r="E483" s="18"/>
      <c r="F483" s="18"/>
      <c r="G483" s="18"/>
      <c r="H483" s="18"/>
      <c r="I483" s="23"/>
      <c r="J483" s="18"/>
    </row>
    <row r="484" spans="1:10" ht="16.5" customHeight="1">
      <c r="A484" s="17"/>
      <c r="B484" s="18"/>
      <c r="C484" s="18"/>
      <c r="D484" s="18"/>
      <c r="E484" s="18"/>
      <c r="F484" s="18"/>
      <c r="G484" s="18"/>
      <c r="H484" s="18"/>
      <c r="I484" s="23"/>
      <c r="J484" s="18"/>
    </row>
    <row r="485" spans="1:10" ht="16.5" customHeight="1">
      <c r="A485" s="17"/>
      <c r="B485" s="18"/>
      <c r="C485" s="18"/>
      <c r="D485" s="18"/>
      <c r="E485" s="18"/>
      <c r="F485" s="18"/>
      <c r="G485" s="18"/>
      <c r="H485" s="18"/>
      <c r="I485" s="23"/>
      <c r="J485" s="18"/>
    </row>
    <row r="486" spans="1:10" ht="16.5" customHeight="1">
      <c r="A486" s="17"/>
      <c r="B486" s="18"/>
      <c r="C486" s="18"/>
      <c r="D486" s="18"/>
      <c r="E486" s="18"/>
      <c r="F486" s="18"/>
      <c r="G486" s="18"/>
      <c r="H486" s="18"/>
      <c r="I486" s="23"/>
      <c r="J486" s="18"/>
    </row>
    <row r="487" spans="1:10" ht="16.5" customHeight="1">
      <c r="A487" s="17"/>
      <c r="B487" s="18"/>
      <c r="C487" s="18"/>
      <c r="D487" s="18"/>
      <c r="E487" s="18"/>
      <c r="F487" s="18"/>
      <c r="G487" s="18"/>
      <c r="H487" s="18"/>
      <c r="I487" s="23"/>
      <c r="J487" s="18"/>
    </row>
    <row r="488" spans="1:10" ht="16.5" customHeight="1">
      <c r="A488" s="17"/>
      <c r="B488" s="18"/>
      <c r="C488" s="18"/>
      <c r="D488" s="18"/>
      <c r="E488" s="18"/>
      <c r="F488" s="18"/>
      <c r="G488" s="18"/>
      <c r="H488" s="18"/>
      <c r="I488" s="23"/>
      <c r="J488" s="18"/>
    </row>
    <row r="489" spans="1:10" ht="16.5" customHeight="1">
      <c r="A489" s="17"/>
      <c r="B489" s="18"/>
      <c r="C489" s="18"/>
      <c r="D489" s="18"/>
      <c r="E489" s="18"/>
      <c r="F489" s="18"/>
      <c r="G489" s="18"/>
      <c r="H489" s="18"/>
      <c r="I489" s="23"/>
      <c r="J489" s="18"/>
    </row>
    <row r="490" spans="1:10" ht="16.5" customHeight="1">
      <c r="A490" s="17"/>
      <c r="B490" s="18"/>
      <c r="C490" s="18"/>
      <c r="D490" s="18"/>
      <c r="E490" s="18"/>
      <c r="F490" s="18"/>
      <c r="G490" s="18"/>
      <c r="H490" s="18"/>
      <c r="I490" s="23"/>
      <c r="J490" s="18"/>
    </row>
    <row r="491" spans="1:10" ht="16.5" customHeight="1">
      <c r="A491" s="17"/>
      <c r="B491" s="18"/>
      <c r="C491" s="18"/>
      <c r="D491" s="18"/>
      <c r="E491" s="18"/>
      <c r="F491" s="18"/>
      <c r="G491" s="18"/>
      <c r="H491" s="18"/>
      <c r="I491" s="23"/>
      <c r="J491" s="18"/>
    </row>
    <row r="492" spans="1:10" ht="16.5" customHeight="1">
      <c r="A492" s="17"/>
      <c r="B492" s="18"/>
      <c r="C492" s="18"/>
      <c r="D492" s="18"/>
      <c r="E492" s="18"/>
      <c r="F492" s="18"/>
      <c r="G492" s="18"/>
      <c r="H492" s="18"/>
      <c r="I492" s="23"/>
      <c r="J492" s="18"/>
    </row>
    <row r="493" spans="1:10" ht="16.5" customHeight="1">
      <c r="A493" s="17"/>
      <c r="B493" s="18"/>
      <c r="C493" s="18"/>
      <c r="D493" s="18"/>
      <c r="E493" s="18"/>
      <c r="F493" s="18"/>
      <c r="G493" s="18"/>
      <c r="H493" s="18"/>
      <c r="I493" s="23"/>
      <c r="J493" s="18"/>
    </row>
    <row r="494" spans="1:10" ht="16.5" customHeight="1">
      <c r="A494" s="17"/>
      <c r="B494" s="18"/>
      <c r="C494" s="18"/>
      <c r="D494" s="18"/>
      <c r="E494" s="18"/>
      <c r="F494" s="18"/>
      <c r="G494" s="18"/>
      <c r="H494" s="18"/>
      <c r="I494" s="23"/>
      <c r="J494" s="18"/>
    </row>
    <row r="495" spans="1:10" ht="16.5" customHeight="1">
      <c r="A495" s="17"/>
      <c r="B495" s="18"/>
      <c r="C495" s="18"/>
      <c r="D495" s="18"/>
      <c r="E495" s="18"/>
      <c r="F495" s="18"/>
      <c r="G495" s="18"/>
      <c r="H495" s="18"/>
      <c r="I495" s="23"/>
      <c r="J495" s="18"/>
    </row>
    <row r="496" spans="1:10" ht="16.5" customHeight="1">
      <c r="A496" s="17"/>
      <c r="B496" s="18"/>
      <c r="C496" s="18"/>
      <c r="D496" s="18"/>
      <c r="E496" s="18"/>
      <c r="F496" s="18"/>
      <c r="G496" s="18"/>
      <c r="H496" s="18"/>
      <c r="I496" s="23"/>
      <c r="J496" s="18"/>
    </row>
    <row r="497" spans="1:10" ht="16.5" customHeight="1">
      <c r="A497" s="17"/>
      <c r="B497" s="18"/>
      <c r="C497" s="18"/>
      <c r="D497" s="18"/>
      <c r="E497" s="18"/>
      <c r="F497" s="18"/>
      <c r="G497" s="18"/>
      <c r="H497" s="18"/>
      <c r="I497" s="23"/>
      <c r="J497" s="18"/>
    </row>
    <row r="498" spans="1:10" ht="16.5" customHeight="1">
      <c r="A498" s="17"/>
      <c r="B498" s="18"/>
      <c r="C498" s="18"/>
      <c r="D498" s="18"/>
      <c r="E498" s="18"/>
      <c r="F498" s="18"/>
      <c r="G498" s="18"/>
      <c r="H498" s="18"/>
      <c r="I498" s="23"/>
      <c r="J498" s="18"/>
    </row>
    <row r="499" spans="1:10" ht="16.5" customHeight="1">
      <c r="A499" s="17"/>
      <c r="B499" s="18"/>
      <c r="C499" s="18"/>
      <c r="D499" s="18"/>
      <c r="E499" s="18"/>
      <c r="F499" s="18"/>
      <c r="G499" s="18"/>
      <c r="H499" s="18"/>
      <c r="I499" s="23"/>
      <c r="J499" s="18"/>
    </row>
    <row r="500" spans="1:10" ht="16.5" customHeight="1">
      <c r="A500" s="17"/>
      <c r="B500" s="18"/>
      <c r="C500" s="18"/>
      <c r="D500" s="18"/>
      <c r="E500" s="18"/>
      <c r="F500" s="18"/>
      <c r="G500" s="18"/>
      <c r="H500" s="18"/>
      <c r="I500" s="23"/>
      <c r="J500" s="18"/>
    </row>
    <row r="501" spans="1:10" ht="16.5" customHeight="1">
      <c r="A501" s="17"/>
      <c r="B501" s="18"/>
      <c r="C501" s="18"/>
      <c r="D501" s="18"/>
      <c r="E501" s="18"/>
      <c r="F501" s="18"/>
      <c r="G501" s="18"/>
      <c r="H501" s="18"/>
      <c r="I501" s="23"/>
      <c r="J501" s="18"/>
    </row>
    <row r="502" spans="1:10" ht="16.5" customHeight="1">
      <c r="A502" s="17"/>
      <c r="B502" s="18"/>
      <c r="C502" s="18"/>
      <c r="D502" s="18"/>
      <c r="E502" s="18"/>
      <c r="F502" s="18"/>
      <c r="G502" s="18"/>
      <c r="H502" s="18"/>
      <c r="I502" s="23"/>
      <c r="J502" s="18"/>
    </row>
    <row r="503" spans="1:10" ht="16.5" customHeight="1">
      <c r="A503" s="17"/>
      <c r="B503" s="18"/>
      <c r="C503" s="18"/>
      <c r="D503" s="18"/>
      <c r="E503" s="18"/>
      <c r="F503" s="18"/>
      <c r="G503" s="18"/>
      <c r="H503" s="18"/>
      <c r="I503" s="23"/>
      <c r="J503" s="18"/>
    </row>
    <row r="504" spans="1:10" ht="16.5" customHeight="1">
      <c r="A504" s="17"/>
      <c r="B504" s="18"/>
      <c r="C504" s="18"/>
      <c r="D504" s="18"/>
      <c r="E504" s="18"/>
      <c r="F504" s="18"/>
      <c r="G504" s="18"/>
      <c r="H504" s="18"/>
      <c r="I504" s="23"/>
      <c r="J504" s="18"/>
    </row>
    <row r="505" spans="1:10" ht="16.5" customHeight="1">
      <c r="A505" s="17"/>
      <c r="B505" s="18"/>
      <c r="C505" s="18"/>
      <c r="D505" s="18"/>
      <c r="E505" s="18"/>
      <c r="F505" s="18"/>
      <c r="G505" s="18"/>
      <c r="H505" s="18"/>
      <c r="I505" s="23"/>
      <c r="J505" s="18"/>
    </row>
    <row r="506" spans="1:10" ht="16.5" customHeight="1">
      <c r="A506" s="17"/>
      <c r="B506" s="18"/>
      <c r="C506" s="18"/>
      <c r="D506" s="18"/>
      <c r="E506" s="18"/>
      <c r="F506" s="18"/>
      <c r="G506" s="18"/>
      <c r="H506" s="18"/>
      <c r="I506" s="23"/>
      <c r="J506" s="18"/>
    </row>
    <row r="507" spans="1:10" ht="16.5" customHeight="1">
      <c r="A507" s="17"/>
      <c r="B507" s="18"/>
      <c r="C507" s="18"/>
      <c r="D507" s="18"/>
      <c r="E507" s="18"/>
      <c r="F507" s="18"/>
      <c r="G507" s="18"/>
      <c r="H507" s="18"/>
      <c r="I507" s="23"/>
      <c r="J507" s="18"/>
    </row>
    <row r="508" spans="1:10" ht="16.5" customHeight="1">
      <c r="A508" s="17"/>
      <c r="B508" s="18"/>
      <c r="C508" s="18"/>
      <c r="D508" s="18"/>
      <c r="E508" s="18"/>
      <c r="F508" s="18"/>
      <c r="G508" s="18"/>
      <c r="H508" s="18"/>
      <c r="I508" s="23"/>
      <c r="J508" s="18"/>
    </row>
    <row r="509" spans="1:10" ht="16.5" customHeight="1">
      <c r="A509" s="17"/>
      <c r="B509" s="18"/>
      <c r="C509" s="18"/>
      <c r="D509" s="18"/>
      <c r="E509" s="18"/>
      <c r="F509" s="18"/>
      <c r="G509" s="18"/>
      <c r="H509" s="18"/>
      <c r="I509" s="23"/>
      <c r="J509" s="18"/>
    </row>
    <row r="510" spans="1:10" ht="16.5" customHeight="1">
      <c r="A510" s="17"/>
      <c r="B510" s="18"/>
      <c r="C510" s="18"/>
      <c r="D510" s="18"/>
      <c r="E510" s="18"/>
      <c r="F510" s="18"/>
      <c r="G510" s="18"/>
      <c r="H510" s="18"/>
      <c r="I510" s="23"/>
      <c r="J510" s="18"/>
    </row>
    <row r="511" spans="1:10" ht="16.5" customHeight="1">
      <c r="A511" s="17"/>
      <c r="B511" s="18"/>
      <c r="C511" s="18"/>
      <c r="D511" s="18"/>
      <c r="E511" s="18"/>
      <c r="F511" s="18"/>
      <c r="G511" s="18"/>
      <c r="H511" s="18"/>
      <c r="I511" s="23"/>
      <c r="J511" s="18"/>
    </row>
    <row r="512" spans="1:10" ht="16.5" customHeight="1">
      <c r="A512" s="17"/>
      <c r="B512" s="18"/>
      <c r="C512" s="18"/>
      <c r="D512" s="18"/>
      <c r="E512" s="18"/>
      <c r="F512" s="18"/>
      <c r="G512" s="18"/>
      <c r="H512" s="18"/>
      <c r="I512" s="23"/>
      <c r="J512" s="18"/>
    </row>
    <row r="513" spans="1:10" ht="16.5" customHeight="1">
      <c r="A513" s="17"/>
      <c r="B513" s="18"/>
      <c r="C513" s="18"/>
      <c r="D513" s="18"/>
      <c r="E513" s="18"/>
      <c r="F513" s="18"/>
      <c r="G513" s="18"/>
      <c r="H513" s="18"/>
      <c r="I513" s="23"/>
      <c r="J513" s="18"/>
    </row>
    <row r="514" spans="1:10" ht="16.5" customHeight="1">
      <c r="A514" s="17"/>
      <c r="B514" s="18"/>
      <c r="C514" s="18"/>
      <c r="D514" s="18"/>
      <c r="E514" s="18"/>
      <c r="F514" s="18"/>
      <c r="G514" s="18"/>
      <c r="H514" s="18"/>
      <c r="I514" s="23"/>
      <c r="J514" s="18"/>
    </row>
    <row r="515" spans="1:10" ht="16.5" customHeight="1">
      <c r="A515" s="17"/>
      <c r="B515" s="18"/>
      <c r="C515" s="18"/>
      <c r="D515" s="18"/>
      <c r="E515" s="18"/>
      <c r="F515" s="18"/>
      <c r="G515" s="18"/>
      <c r="H515" s="18"/>
      <c r="I515" s="23"/>
      <c r="J515" s="18"/>
    </row>
    <row r="516" spans="1:10" ht="16.5" customHeight="1">
      <c r="A516" s="17"/>
      <c r="B516" s="18"/>
      <c r="C516" s="18"/>
      <c r="D516" s="18"/>
      <c r="E516" s="18"/>
      <c r="F516" s="18"/>
      <c r="G516" s="18"/>
      <c r="H516" s="18"/>
      <c r="I516" s="23"/>
      <c r="J516" s="18"/>
    </row>
    <row r="517" spans="1:10" ht="16.5" customHeight="1">
      <c r="A517" s="17"/>
      <c r="B517" s="18"/>
      <c r="C517" s="18"/>
      <c r="D517" s="18"/>
      <c r="E517" s="18"/>
      <c r="F517" s="18"/>
      <c r="G517" s="18"/>
      <c r="H517" s="18"/>
      <c r="I517" s="23"/>
      <c r="J517" s="18"/>
    </row>
    <row r="518" spans="1:10" ht="16.5" customHeight="1">
      <c r="A518" s="17"/>
      <c r="B518" s="18"/>
      <c r="C518" s="18"/>
      <c r="D518" s="18"/>
      <c r="E518" s="18"/>
      <c r="F518" s="18"/>
      <c r="G518" s="18"/>
      <c r="H518" s="18"/>
      <c r="I518" s="23"/>
      <c r="J518" s="18"/>
    </row>
    <row r="519" spans="1:10" ht="16.5" customHeight="1">
      <c r="A519" s="17"/>
      <c r="B519" s="18"/>
      <c r="C519" s="18"/>
      <c r="D519" s="18"/>
      <c r="E519" s="18"/>
      <c r="F519" s="18"/>
      <c r="G519" s="18"/>
      <c r="H519" s="18"/>
      <c r="I519" s="23"/>
      <c r="J519" s="18"/>
    </row>
    <row r="520" spans="1:10" ht="16.5" customHeight="1">
      <c r="A520" s="17"/>
      <c r="B520" s="18"/>
      <c r="C520" s="18"/>
      <c r="D520" s="18"/>
      <c r="E520" s="18"/>
      <c r="F520" s="18"/>
      <c r="G520" s="18"/>
      <c r="H520" s="18"/>
      <c r="I520" s="23"/>
      <c r="J520" s="18"/>
    </row>
    <row r="521" spans="1:10" ht="16.5" customHeight="1">
      <c r="A521" s="17"/>
      <c r="B521" s="18"/>
      <c r="C521" s="18"/>
      <c r="D521" s="18"/>
      <c r="E521" s="18"/>
      <c r="F521" s="18"/>
      <c r="G521" s="18"/>
      <c r="H521" s="18"/>
      <c r="I521" s="23"/>
      <c r="J521" s="18"/>
    </row>
    <row r="522" spans="1:10" ht="16.5" customHeight="1">
      <c r="A522" s="17"/>
      <c r="B522" s="18"/>
      <c r="C522" s="18"/>
      <c r="D522" s="18"/>
      <c r="E522" s="18"/>
      <c r="F522" s="18"/>
      <c r="G522" s="18"/>
      <c r="H522" s="18"/>
      <c r="I522" s="23"/>
      <c r="J522" s="18"/>
    </row>
    <row r="523" spans="1:10" ht="16.5" customHeight="1">
      <c r="A523" s="17"/>
      <c r="B523" s="18"/>
      <c r="C523" s="18"/>
      <c r="D523" s="18"/>
      <c r="E523" s="18"/>
      <c r="F523" s="18"/>
      <c r="G523" s="18"/>
      <c r="H523" s="18"/>
      <c r="I523" s="23"/>
      <c r="J523" s="18"/>
    </row>
    <row r="524" spans="1:10" ht="16.5" customHeight="1">
      <c r="A524" s="17"/>
      <c r="B524" s="18"/>
      <c r="C524" s="18"/>
      <c r="D524" s="18"/>
      <c r="E524" s="18"/>
      <c r="F524" s="18"/>
      <c r="G524" s="18"/>
      <c r="H524" s="18"/>
      <c r="I524" s="23"/>
      <c r="J524" s="18"/>
    </row>
    <row r="525" spans="1:10" ht="16.5" customHeight="1">
      <c r="A525" s="17"/>
      <c r="B525" s="18"/>
      <c r="C525" s="18"/>
      <c r="D525" s="18"/>
      <c r="E525" s="18"/>
      <c r="F525" s="18"/>
      <c r="G525" s="18"/>
      <c r="H525" s="18"/>
      <c r="I525" s="23"/>
      <c r="J525" s="18"/>
    </row>
    <row r="526" spans="1:10" ht="16.5" customHeight="1">
      <c r="A526" s="17"/>
      <c r="B526" s="18"/>
      <c r="C526" s="18"/>
      <c r="D526" s="18"/>
      <c r="E526" s="18"/>
      <c r="F526" s="18"/>
      <c r="G526" s="18"/>
      <c r="H526" s="18"/>
      <c r="I526" s="23"/>
      <c r="J526" s="18"/>
    </row>
    <row r="527" spans="1:10" ht="16.5" customHeight="1">
      <c r="A527" s="17"/>
      <c r="B527" s="18"/>
      <c r="C527" s="18"/>
      <c r="D527" s="18"/>
      <c r="E527" s="18"/>
      <c r="F527" s="18"/>
      <c r="G527" s="18"/>
      <c r="H527" s="18"/>
      <c r="I527" s="23"/>
      <c r="J527" s="18"/>
    </row>
    <row r="528" spans="1:10" ht="16.5" customHeight="1">
      <c r="A528" s="17"/>
      <c r="B528" s="18"/>
      <c r="C528" s="18"/>
      <c r="D528" s="18"/>
      <c r="E528" s="18"/>
      <c r="F528" s="18"/>
      <c r="G528" s="18"/>
      <c r="H528" s="18"/>
      <c r="I528" s="23"/>
      <c r="J528" s="18"/>
    </row>
    <row r="529" spans="1:10" ht="16.5" customHeight="1">
      <c r="A529" s="17"/>
      <c r="B529" s="18"/>
      <c r="C529" s="18"/>
      <c r="D529" s="18"/>
      <c r="E529" s="18"/>
      <c r="F529" s="18"/>
      <c r="G529" s="18"/>
      <c r="H529" s="18"/>
      <c r="I529" s="23"/>
      <c r="J529" s="18"/>
    </row>
    <row r="530" spans="1:10" ht="16.5" customHeight="1">
      <c r="A530" s="17"/>
      <c r="B530" s="18"/>
      <c r="C530" s="18"/>
      <c r="D530" s="18"/>
      <c r="E530" s="18"/>
      <c r="F530" s="18"/>
      <c r="G530" s="18"/>
      <c r="H530" s="18"/>
      <c r="I530" s="23"/>
      <c r="J530" s="18"/>
    </row>
    <row r="531" spans="1:10" ht="16.5" customHeight="1">
      <c r="A531" s="17"/>
      <c r="B531" s="18"/>
      <c r="C531" s="18"/>
      <c r="D531" s="18"/>
      <c r="E531" s="18"/>
      <c r="F531" s="18"/>
      <c r="G531" s="18"/>
      <c r="H531" s="18"/>
      <c r="I531" s="23"/>
      <c r="J531" s="18"/>
    </row>
    <row r="532" spans="1:10" ht="16.5" customHeight="1">
      <c r="A532" s="17"/>
      <c r="B532" s="18"/>
      <c r="C532" s="18"/>
      <c r="D532" s="18"/>
      <c r="E532" s="18"/>
      <c r="F532" s="18"/>
      <c r="G532" s="18"/>
      <c r="H532" s="18"/>
      <c r="I532" s="23"/>
      <c r="J532" s="18"/>
    </row>
    <row r="533" spans="1:10" ht="16.5" customHeight="1">
      <c r="A533" s="17"/>
      <c r="B533" s="18"/>
      <c r="C533" s="18"/>
      <c r="D533" s="18"/>
      <c r="E533" s="18"/>
      <c r="F533" s="18"/>
      <c r="G533" s="18"/>
      <c r="H533" s="18"/>
      <c r="I533" s="23"/>
      <c r="J533" s="18"/>
    </row>
    <row r="534" spans="1:10" ht="16.5" customHeight="1">
      <c r="A534" s="17"/>
      <c r="B534" s="18"/>
      <c r="C534" s="18"/>
      <c r="D534" s="18"/>
      <c r="E534" s="18"/>
      <c r="F534" s="18"/>
      <c r="G534" s="18"/>
      <c r="H534" s="18"/>
      <c r="I534" s="23"/>
      <c r="J534" s="18"/>
    </row>
    <row r="535" spans="1:10" ht="16.5" customHeight="1">
      <c r="A535" s="17"/>
      <c r="B535" s="18"/>
      <c r="C535" s="18"/>
      <c r="D535" s="18"/>
      <c r="E535" s="18"/>
      <c r="F535" s="18"/>
      <c r="G535" s="18"/>
      <c r="H535" s="18"/>
      <c r="I535" s="23"/>
      <c r="J535" s="18"/>
    </row>
    <row r="536" spans="1:10" ht="16.5" customHeight="1">
      <c r="A536" s="17"/>
      <c r="B536" s="18"/>
      <c r="C536" s="18"/>
      <c r="D536" s="18"/>
      <c r="E536" s="18"/>
      <c r="F536" s="18"/>
      <c r="G536" s="18"/>
      <c r="H536" s="18"/>
      <c r="I536" s="23"/>
      <c r="J536" s="18"/>
    </row>
    <row r="537" spans="1:10" ht="16.5" customHeight="1">
      <c r="A537" s="17"/>
      <c r="B537" s="18"/>
      <c r="C537" s="18"/>
      <c r="D537" s="18"/>
      <c r="E537" s="18"/>
      <c r="F537" s="18"/>
      <c r="G537" s="18"/>
      <c r="H537" s="18"/>
      <c r="I537" s="23"/>
      <c r="J537" s="18"/>
    </row>
    <row r="538" spans="1:10" ht="16.5" customHeight="1">
      <c r="A538" s="17"/>
      <c r="B538" s="18"/>
      <c r="C538" s="18"/>
      <c r="D538" s="18"/>
      <c r="E538" s="18"/>
      <c r="F538" s="18"/>
      <c r="G538" s="18"/>
      <c r="H538" s="18"/>
      <c r="I538" s="23"/>
      <c r="J538" s="18"/>
    </row>
    <row r="539" spans="1:10" ht="16.5" customHeight="1">
      <c r="A539" s="17"/>
      <c r="B539" s="18"/>
      <c r="C539" s="18"/>
      <c r="D539" s="18"/>
      <c r="E539" s="18"/>
      <c r="F539" s="18"/>
      <c r="G539" s="18"/>
      <c r="H539" s="18"/>
      <c r="I539" s="23"/>
      <c r="J539" s="18"/>
    </row>
    <row r="540" spans="1:10" ht="16.5" customHeight="1">
      <c r="A540" s="17"/>
      <c r="B540" s="18"/>
      <c r="C540" s="18"/>
      <c r="D540" s="18"/>
      <c r="E540" s="18"/>
      <c r="F540" s="18"/>
      <c r="G540" s="18"/>
      <c r="H540" s="18"/>
      <c r="I540" s="23"/>
      <c r="J540" s="18"/>
    </row>
    <row r="541" spans="1:10" ht="16.5" customHeight="1">
      <c r="A541" s="17"/>
      <c r="B541" s="18"/>
      <c r="C541" s="18"/>
      <c r="D541" s="18"/>
      <c r="E541" s="18"/>
      <c r="F541" s="18"/>
      <c r="G541" s="18"/>
      <c r="H541" s="18"/>
      <c r="I541" s="23"/>
      <c r="J541" s="18"/>
    </row>
    <row r="542" spans="1:10" ht="16.5" customHeight="1">
      <c r="A542" s="17"/>
      <c r="B542" s="18"/>
      <c r="C542" s="18"/>
      <c r="D542" s="18"/>
      <c r="E542" s="18"/>
      <c r="F542" s="18"/>
      <c r="G542" s="18"/>
      <c r="H542" s="18"/>
      <c r="I542" s="23"/>
      <c r="J542" s="18"/>
    </row>
    <row r="543" spans="1:10" ht="16.5" customHeight="1">
      <c r="A543" s="17"/>
      <c r="B543" s="18"/>
      <c r="C543" s="18"/>
      <c r="D543" s="18"/>
      <c r="E543" s="18"/>
      <c r="F543" s="18"/>
      <c r="G543" s="18"/>
      <c r="H543" s="18"/>
      <c r="I543" s="23"/>
      <c r="J543" s="18"/>
    </row>
    <row r="544" spans="1:10" ht="16.5" customHeight="1">
      <c r="A544" s="17"/>
      <c r="B544" s="18"/>
      <c r="C544" s="18"/>
      <c r="D544" s="18"/>
      <c r="E544" s="18"/>
      <c r="F544" s="18"/>
      <c r="G544" s="18"/>
      <c r="H544" s="18"/>
      <c r="I544" s="23"/>
      <c r="J544" s="18"/>
    </row>
    <row r="545" spans="1:10" ht="16.5" customHeight="1">
      <c r="A545" s="17"/>
      <c r="B545" s="18"/>
      <c r="C545" s="18"/>
      <c r="D545" s="18"/>
      <c r="E545" s="18"/>
      <c r="F545" s="18"/>
      <c r="G545" s="18"/>
      <c r="H545" s="18"/>
      <c r="I545" s="23"/>
      <c r="J545" s="18"/>
    </row>
    <row r="546" spans="1:10" ht="16.5" customHeight="1">
      <c r="A546" s="17"/>
      <c r="B546" s="18"/>
      <c r="C546" s="18"/>
      <c r="D546" s="18"/>
      <c r="E546" s="18"/>
      <c r="F546" s="18"/>
      <c r="G546" s="18"/>
      <c r="H546" s="18"/>
      <c r="I546" s="23"/>
      <c r="J546" s="18"/>
    </row>
    <row r="547" spans="1:10" ht="16.5" customHeight="1">
      <c r="A547" s="17"/>
      <c r="B547" s="18"/>
      <c r="C547" s="18"/>
      <c r="D547" s="18"/>
      <c r="E547" s="18"/>
      <c r="F547" s="18"/>
      <c r="G547" s="18"/>
      <c r="H547" s="18"/>
      <c r="I547" s="23"/>
      <c r="J547" s="18"/>
    </row>
    <row r="548" spans="1:10" ht="16.5" customHeight="1">
      <c r="A548" s="17"/>
      <c r="B548" s="18"/>
      <c r="C548" s="18"/>
      <c r="D548" s="18"/>
      <c r="E548" s="18"/>
      <c r="F548" s="18"/>
      <c r="G548" s="18"/>
      <c r="H548" s="18"/>
      <c r="I548" s="23"/>
      <c r="J548" s="18"/>
    </row>
    <row r="549" spans="1:10" ht="16.5" customHeight="1">
      <c r="A549" s="17"/>
      <c r="B549" s="18"/>
      <c r="C549" s="18"/>
      <c r="D549" s="18"/>
      <c r="E549" s="18"/>
      <c r="F549" s="18"/>
      <c r="G549" s="18"/>
      <c r="H549" s="18"/>
      <c r="I549" s="23"/>
      <c r="J549" s="18"/>
    </row>
    <row r="550" spans="1:10" ht="16.5" customHeight="1">
      <c r="A550" s="17"/>
      <c r="B550" s="18"/>
      <c r="C550" s="18"/>
      <c r="D550" s="18"/>
      <c r="E550" s="18"/>
      <c r="F550" s="18"/>
      <c r="G550" s="18"/>
      <c r="H550" s="18"/>
      <c r="I550" s="23"/>
      <c r="J550" s="18"/>
    </row>
    <row r="551" spans="1:10" ht="16.5" customHeight="1">
      <c r="A551" s="17"/>
      <c r="B551" s="18"/>
      <c r="C551" s="18"/>
      <c r="D551" s="18"/>
      <c r="E551" s="18"/>
      <c r="F551" s="18"/>
      <c r="G551" s="18"/>
      <c r="H551" s="18"/>
      <c r="I551" s="23"/>
      <c r="J551" s="18"/>
    </row>
    <row r="552" spans="1:10" ht="16.5" customHeight="1">
      <c r="A552" s="17"/>
      <c r="B552" s="18"/>
      <c r="C552" s="18"/>
      <c r="D552" s="18"/>
      <c r="E552" s="18"/>
      <c r="F552" s="18"/>
      <c r="G552" s="18"/>
      <c r="H552" s="18"/>
      <c r="I552" s="23"/>
      <c r="J552" s="18"/>
    </row>
    <row r="553" spans="1:10" ht="16.5" customHeight="1">
      <c r="A553" s="17"/>
      <c r="B553" s="18"/>
      <c r="C553" s="18"/>
      <c r="D553" s="18"/>
      <c r="E553" s="18"/>
      <c r="F553" s="18"/>
      <c r="G553" s="18"/>
      <c r="H553" s="18"/>
      <c r="I553" s="23"/>
      <c r="J553" s="18"/>
    </row>
    <row r="554" spans="1:10" ht="16.5" customHeight="1">
      <c r="A554" s="17"/>
      <c r="B554" s="18"/>
      <c r="C554" s="18"/>
      <c r="D554" s="18"/>
      <c r="E554" s="18"/>
      <c r="F554" s="18"/>
      <c r="G554" s="18"/>
      <c r="H554" s="18"/>
      <c r="I554" s="23"/>
      <c r="J554" s="18"/>
    </row>
    <row r="555" spans="1:10" ht="16.5" customHeight="1">
      <c r="A555" s="17"/>
      <c r="B555" s="18"/>
      <c r="C555" s="18"/>
      <c r="D555" s="18"/>
      <c r="E555" s="18"/>
      <c r="F555" s="18"/>
      <c r="G555" s="18"/>
      <c r="H555" s="18"/>
      <c r="I555" s="23"/>
      <c r="J555" s="18"/>
    </row>
    <row r="556" spans="1:10" ht="16.5" customHeight="1">
      <c r="A556" s="17"/>
      <c r="B556" s="18"/>
      <c r="C556" s="18"/>
      <c r="D556" s="18"/>
      <c r="E556" s="18"/>
      <c r="F556" s="18"/>
      <c r="G556" s="18"/>
      <c r="H556" s="18"/>
      <c r="I556" s="23"/>
      <c r="J556" s="18"/>
    </row>
    <row r="557" spans="1:10" ht="16.5" customHeight="1">
      <c r="A557" s="17"/>
      <c r="B557" s="18"/>
      <c r="C557" s="18"/>
      <c r="D557" s="18"/>
      <c r="E557" s="18"/>
      <c r="F557" s="18"/>
      <c r="G557" s="18"/>
      <c r="H557" s="18"/>
      <c r="I557" s="23"/>
      <c r="J557" s="18"/>
    </row>
    <row r="558" spans="1:10" ht="16.5" customHeight="1">
      <c r="A558" s="17"/>
      <c r="B558" s="18"/>
      <c r="C558" s="18"/>
      <c r="D558" s="18"/>
      <c r="E558" s="18"/>
      <c r="F558" s="18"/>
      <c r="G558" s="18"/>
      <c r="H558" s="18"/>
      <c r="I558" s="23"/>
      <c r="J558" s="18"/>
    </row>
    <row r="559" spans="1:10" ht="16.5" customHeight="1">
      <c r="A559" s="17"/>
      <c r="B559" s="18"/>
      <c r="C559" s="18"/>
      <c r="D559" s="18"/>
      <c r="E559" s="18"/>
      <c r="F559" s="18"/>
      <c r="G559" s="18"/>
      <c r="H559" s="18"/>
      <c r="I559" s="23"/>
      <c r="J559" s="18"/>
    </row>
    <row r="560" spans="1:10" ht="16.5" customHeight="1">
      <c r="A560" s="17"/>
      <c r="B560" s="18"/>
      <c r="C560" s="18"/>
      <c r="D560" s="18"/>
      <c r="E560" s="18"/>
      <c r="F560" s="18"/>
      <c r="G560" s="18"/>
      <c r="H560" s="18"/>
      <c r="I560" s="23"/>
      <c r="J560" s="18"/>
    </row>
    <row r="561" spans="1:10" ht="16.5" customHeight="1">
      <c r="A561" s="17"/>
      <c r="B561" s="18"/>
      <c r="C561" s="18"/>
      <c r="D561" s="18"/>
      <c r="E561" s="18"/>
      <c r="F561" s="18"/>
      <c r="G561" s="18"/>
      <c r="H561" s="18"/>
      <c r="I561" s="23"/>
      <c r="J561" s="18"/>
    </row>
    <row r="562" spans="1:10" ht="16.5" customHeight="1">
      <c r="A562" s="17"/>
      <c r="B562" s="18"/>
      <c r="C562" s="18"/>
      <c r="D562" s="18"/>
      <c r="E562" s="18"/>
      <c r="F562" s="18"/>
      <c r="G562" s="18"/>
      <c r="H562" s="18"/>
      <c r="I562" s="23"/>
      <c r="J562" s="18"/>
    </row>
    <row r="563" spans="1:10" ht="16.5" customHeight="1">
      <c r="A563" s="17"/>
      <c r="B563" s="18"/>
      <c r="C563" s="18"/>
      <c r="D563" s="18"/>
      <c r="E563" s="18"/>
      <c r="F563" s="18"/>
      <c r="G563" s="18"/>
      <c r="H563" s="18"/>
      <c r="I563" s="23"/>
      <c r="J563" s="18"/>
    </row>
    <row r="564" spans="1:10" ht="16.5" customHeight="1">
      <c r="A564" s="17"/>
      <c r="B564" s="18"/>
      <c r="C564" s="18"/>
      <c r="D564" s="18"/>
      <c r="E564" s="18"/>
      <c r="F564" s="18"/>
      <c r="G564" s="18"/>
      <c r="H564" s="18"/>
      <c r="I564" s="23"/>
      <c r="J564" s="18"/>
    </row>
    <row r="565" spans="1:10" ht="16.5" customHeight="1">
      <c r="A565" s="17"/>
      <c r="B565" s="18"/>
      <c r="C565" s="18"/>
      <c r="D565" s="18"/>
      <c r="E565" s="18"/>
      <c r="F565" s="18"/>
      <c r="G565" s="18"/>
      <c r="H565" s="18"/>
      <c r="I565" s="23"/>
      <c r="J565" s="18"/>
    </row>
    <row r="566" spans="1:10" ht="16.5" customHeight="1">
      <c r="A566" s="17"/>
      <c r="B566" s="18"/>
      <c r="C566" s="18"/>
      <c r="D566" s="18"/>
      <c r="E566" s="18"/>
      <c r="F566" s="18"/>
      <c r="G566" s="18"/>
      <c r="H566" s="18"/>
      <c r="I566" s="23"/>
      <c r="J566" s="18"/>
    </row>
    <row r="567" spans="1:10" ht="16.5" customHeight="1">
      <c r="A567" s="17"/>
      <c r="B567" s="18"/>
      <c r="C567" s="18"/>
      <c r="D567" s="18"/>
      <c r="E567" s="18"/>
      <c r="F567" s="18"/>
      <c r="G567" s="18"/>
      <c r="H567" s="18"/>
      <c r="I567" s="23"/>
      <c r="J567" s="18"/>
    </row>
    <row r="568" spans="1:10" ht="16.5" customHeight="1">
      <c r="A568" s="17"/>
      <c r="B568" s="18"/>
      <c r="C568" s="18"/>
      <c r="D568" s="18"/>
      <c r="E568" s="18"/>
      <c r="F568" s="18"/>
      <c r="G568" s="18"/>
      <c r="H568" s="18"/>
      <c r="I568" s="23"/>
      <c r="J568" s="18"/>
    </row>
    <row r="569" spans="1:10" ht="16.5" customHeight="1">
      <c r="A569" s="17"/>
      <c r="B569" s="18"/>
      <c r="C569" s="18"/>
      <c r="D569" s="18"/>
      <c r="E569" s="18"/>
      <c r="F569" s="18"/>
      <c r="G569" s="18"/>
      <c r="H569" s="18"/>
      <c r="I569" s="23"/>
      <c r="J569" s="18"/>
    </row>
    <row r="570" spans="1:10" ht="16.5" customHeight="1">
      <c r="A570" s="17"/>
      <c r="B570" s="18"/>
      <c r="C570" s="18"/>
      <c r="D570" s="18"/>
      <c r="E570" s="18"/>
      <c r="F570" s="18"/>
      <c r="G570" s="18"/>
      <c r="H570" s="18"/>
      <c r="I570" s="23"/>
      <c r="J570" s="18"/>
    </row>
    <row r="571" spans="1:10" ht="16.5" customHeight="1">
      <c r="A571" s="17"/>
      <c r="B571" s="18"/>
      <c r="C571" s="18"/>
      <c r="D571" s="18"/>
      <c r="E571" s="18"/>
      <c r="F571" s="18"/>
      <c r="G571" s="18"/>
      <c r="H571" s="18"/>
      <c r="I571" s="23"/>
      <c r="J571" s="18"/>
    </row>
    <row r="572" spans="1:10" ht="16.5" customHeight="1">
      <c r="A572" s="17"/>
      <c r="B572" s="18"/>
      <c r="C572" s="18"/>
      <c r="D572" s="18"/>
      <c r="E572" s="18"/>
      <c r="F572" s="18"/>
      <c r="G572" s="18"/>
      <c r="H572" s="18"/>
      <c r="I572" s="23"/>
      <c r="J572" s="18"/>
    </row>
    <row r="573" spans="1:10" ht="16.5" customHeight="1">
      <c r="A573" s="17"/>
      <c r="B573" s="18"/>
      <c r="C573" s="18"/>
      <c r="D573" s="18"/>
      <c r="E573" s="18"/>
      <c r="F573" s="18"/>
      <c r="G573" s="18"/>
      <c r="H573" s="18"/>
      <c r="I573" s="23"/>
      <c r="J573" s="18"/>
    </row>
    <row r="574" spans="1:10" ht="16.5" customHeight="1">
      <c r="A574" s="17"/>
      <c r="B574" s="18"/>
      <c r="C574" s="18"/>
      <c r="D574" s="18"/>
      <c r="E574" s="18"/>
      <c r="F574" s="18"/>
      <c r="G574" s="18"/>
      <c r="H574" s="18"/>
      <c r="I574" s="23"/>
      <c r="J574" s="18"/>
    </row>
    <row r="575" spans="1:10" ht="16.5" customHeight="1">
      <c r="A575" s="17"/>
      <c r="B575" s="18"/>
      <c r="C575" s="18"/>
      <c r="D575" s="18"/>
      <c r="E575" s="18"/>
      <c r="F575" s="18"/>
      <c r="G575" s="18"/>
      <c r="H575" s="18"/>
      <c r="I575" s="23"/>
      <c r="J575" s="18"/>
    </row>
    <row r="576" spans="1:10" ht="16.5" customHeight="1">
      <c r="A576" s="17"/>
      <c r="B576" s="18"/>
      <c r="C576" s="18"/>
      <c r="D576" s="18"/>
      <c r="E576" s="18"/>
      <c r="F576" s="18"/>
      <c r="G576" s="18"/>
      <c r="H576" s="18"/>
      <c r="I576" s="23"/>
      <c r="J576" s="18"/>
    </row>
    <row r="577" spans="1:10" ht="16.5" customHeight="1">
      <c r="A577" s="17"/>
      <c r="B577" s="18"/>
      <c r="C577" s="18"/>
      <c r="D577" s="18"/>
      <c r="E577" s="18"/>
      <c r="F577" s="18"/>
      <c r="G577" s="18"/>
      <c r="H577" s="18"/>
      <c r="I577" s="23"/>
      <c r="J577" s="18"/>
    </row>
    <row r="578" spans="1:10" ht="16.5" customHeight="1">
      <c r="A578" s="17"/>
      <c r="B578" s="18"/>
      <c r="C578" s="18"/>
      <c r="D578" s="18"/>
      <c r="E578" s="18"/>
      <c r="F578" s="18"/>
      <c r="G578" s="18"/>
      <c r="H578" s="18"/>
      <c r="I578" s="23"/>
      <c r="J578" s="18"/>
    </row>
    <row r="579" spans="1:10" ht="16.5" customHeight="1">
      <c r="A579" s="17"/>
      <c r="B579" s="18"/>
      <c r="C579" s="18"/>
      <c r="D579" s="18"/>
      <c r="E579" s="18"/>
      <c r="F579" s="18"/>
      <c r="G579" s="18"/>
      <c r="H579" s="18"/>
      <c r="I579" s="23"/>
      <c r="J579" s="18"/>
    </row>
    <row r="580" spans="1:10" ht="16.5" customHeight="1">
      <c r="A580" s="17"/>
      <c r="B580" s="18"/>
      <c r="C580" s="18"/>
      <c r="D580" s="18"/>
      <c r="E580" s="18"/>
      <c r="F580" s="18"/>
      <c r="G580" s="18"/>
      <c r="H580" s="18"/>
      <c r="I580" s="23"/>
      <c r="J580" s="18"/>
    </row>
    <row r="581" spans="1:10" ht="16.5" customHeight="1">
      <c r="A581" s="17"/>
      <c r="B581" s="18"/>
      <c r="C581" s="18"/>
      <c r="D581" s="18"/>
      <c r="E581" s="18"/>
      <c r="F581" s="18"/>
      <c r="G581" s="18"/>
      <c r="H581" s="18"/>
      <c r="I581" s="23"/>
      <c r="J581" s="18"/>
    </row>
    <row r="582" spans="1:10" ht="16.5" customHeight="1">
      <c r="A582" s="17"/>
      <c r="B582" s="18"/>
      <c r="C582" s="18"/>
      <c r="D582" s="18"/>
      <c r="E582" s="18"/>
      <c r="F582" s="18"/>
      <c r="G582" s="18"/>
      <c r="H582" s="18"/>
      <c r="I582" s="23"/>
      <c r="J582" s="18"/>
    </row>
    <row r="583" spans="1:10" ht="16.5" customHeight="1">
      <c r="A583" s="17"/>
      <c r="B583" s="18"/>
      <c r="C583" s="18"/>
      <c r="D583" s="18"/>
      <c r="E583" s="18"/>
      <c r="F583" s="18"/>
      <c r="G583" s="18"/>
      <c r="H583" s="18"/>
      <c r="I583" s="23"/>
      <c r="J583" s="18"/>
    </row>
    <row r="584" spans="1:10" ht="16.5" customHeight="1">
      <c r="A584" s="17"/>
      <c r="B584" s="18"/>
      <c r="C584" s="18"/>
      <c r="D584" s="18"/>
      <c r="E584" s="18"/>
      <c r="F584" s="18"/>
      <c r="G584" s="18"/>
      <c r="H584" s="18"/>
      <c r="I584" s="23"/>
      <c r="J584" s="18"/>
    </row>
    <row r="585" spans="1:10" ht="16.5" customHeight="1">
      <c r="A585" s="17"/>
      <c r="B585" s="18"/>
      <c r="C585" s="18"/>
      <c r="D585" s="18"/>
      <c r="E585" s="18"/>
      <c r="F585" s="18"/>
      <c r="G585" s="18"/>
      <c r="H585" s="18"/>
      <c r="I585" s="23"/>
      <c r="J585" s="18"/>
    </row>
    <row r="586" spans="1:10" ht="16.5" customHeight="1">
      <c r="A586" s="17"/>
      <c r="B586" s="18"/>
      <c r="C586" s="18"/>
      <c r="D586" s="18"/>
      <c r="E586" s="18"/>
      <c r="F586" s="18"/>
      <c r="G586" s="18"/>
      <c r="H586" s="18"/>
      <c r="I586" s="23"/>
      <c r="J586" s="18"/>
    </row>
    <row r="587" spans="1:10" ht="16.5" customHeight="1">
      <c r="A587" s="17"/>
      <c r="B587" s="18"/>
      <c r="C587" s="18"/>
      <c r="D587" s="18"/>
      <c r="E587" s="18"/>
      <c r="F587" s="18"/>
      <c r="G587" s="18"/>
      <c r="H587" s="18"/>
      <c r="I587" s="23"/>
      <c r="J587" s="18"/>
    </row>
    <row r="588" spans="1:10" ht="16.5" customHeight="1">
      <c r="A588" s="17"/>
      <c r="B588" s="18"/>
      <c r="C588" s="18"/>
      <c r="D588" s="18"/>
      <c r="E588" s="18"/>
      <c r="F588" s="18"/>
      <c r="G588" s="18"/>
      <c r="H588" s="18"/>
      <c r="I588" s="23"/>
      <c r="J588" s="18"/>
    </row>
    <row r="589" spans="1:10" ht="16.5" customHeight="1">
      <c r="A589" s="17"/>
      <c r="B589" s="18"/>
      <c r="C589" s="18"/>
      <c r="D589" s="18"/>
      <c r="E589" s="18"/>
      <c r="F589" s="18"/>
      <c r="G589" s="18"/>
      <c r="H589" s="18"/>
      <c r="I589" s="23"/>
      <c r="J589" s="18"/>
    </row>
    <row r="590" spans="1:10" ht="16.5" customHeight="1">
      <c r="A590" s="17"/>
      <c r="B590" s="18"/>
      <c r="C590" s="18"/>
      <c r="D590" s="18"/>
      <c r="E590" s="18"/>
      <c r="F590" s="18"/>
      <c r="G590" s="18"/>
      <c r="H590" s="18"/>
      <c r="I590" s="23"/>
      <c r="J590" s="18"/>
    </row>
    <row r="591" spans="1:10" ht="16.5" customHeight="1">
      <c r="A591" s="17"/>
      <c r="B591" s="18"/>
      <c r="C591" s="18"/>
      <c r="D591" s="18"/>
      <c r="E591" s="18"/>
      <c r="F591" s="18"/>
      <c r="G591" s="18"/>
      <c r="H591" s="18"/>
      <c r="I591" s="23"/>
      <c r="J591" s="18"/>
    </row>
    <row r="592" spans="1:10" ht="16.5" customHeight="1">
      <c r="A592" s="17"/>
      <c r="B592" s="18"/>
      <c r="C592" s="18"/>
      <c r="D592" s="18"/>
      <c r="E592" s="18"/>
      <c r="F592" s="18"/>
      <c r="G592" s="18"/>
      <c r="H592" s="18"/>
      <c r="I592" s="23"/>
      <c r="J592" s="18"/>
    </row>
    <row r="593" spans="1:10" ht="16.5" customHeight="1">
      <c r="A593" s="17"/>
      <c r="B593" s="18"/>
      <c r="C593" s="18"/>
      <c r="D593" s="18"/>
      <c r="E593" s="18"/>
      <c r="F593" s="18"/>
      <c r="G593" s="18"/>
      <c r="H593" s="18"/>
      <c r="I593" s="23"/>
      <c r="J593" s="18"/>
    </row>
    <row r="594" spans="1:10" ht="16.5" customHeight="1">
      <c r="A594" s="17"/>
      <c r="B594" s="18"/>
      <c r="C594" s="18"/>
      <c r="D594" s="18"/>
      <c r="E594" s="18"/>
      <c r="F594" s="18"/>
      <c r="G594" s="18"/>
      <c r="H594" s="18"/>
      <c r="I594" s="23"/>
      <c r="J594" s="18"/>
    </row>
    <row r="595" spans="1:10" ht="16.5" customHeight="1">
      <c r="A595" s="17"/>
      <c r="B595" s="18"/>
      <c r="C595" s="18"/>
      <c r="D595" s="18"/>
      <c r="E595" s="18"/>
      <c r="F595" s="18"/>
      <c r="G595" s="18"/>
      <c r="H595" s="18"/>
      <c r="I595" s="23"/>
      <c r="J595" s="18"/>
    </row>
    <row r="596" spans="1:10" ht="16.5" customHeight="1">
      <c r="A596" s="17"/>
      <c r="B596" s="18"/>
      <c r="C596" s="18"/>
      <c r="D596" s="18"/>
      <c r="E596" s="18"/>
      <c r="F596" s="18"/>
      <c r="G596" s="18"/>
      <c r="H596" s="18"/>
      <c r="I596" s="23"/>
      <c r="J596" s="18"/>
    </row>
    <row r="597" spans="1:10" ht="16.5" customHeight="1">
      <c r="A597" s="17"/>
      <c r="B597" s="18"/>
      <c r="C597" s="18"/>
      <c r="D597" s="18"/>
      <c r="E597" s="18"/>
      <c r="F597" s="18"/>
      <c r="G597" s="18"/>
      <c r="H597" s="18"/>
      <c r="I597" s="23"/>
      <c r="J597" s="18"/>
    </row>
    <row r="598" spans="1:10" ht="16.5" customHeight="1">
      <c r="A598" s="17"/>
      <c r="B598" s="18"/>
      <c r="C598" s="18"/>
      <c r="D598" s="18"/>
      <c r="E598" s="18"/>
      <c r="F598" s="18"/>
      <c r="G598" s="18"/>
      <c r="H598" s="18"/>
      <c r="I598" s="23"/>
      <c r="J598" s="18"/>
    </row>
    <row r="599" spans="1:10" ht="16.5" customHeight="1">
      <c r="A599" s="17"/>
      <c r="B599" s="18"/>
      <c r="C599" s="18"/>
      <c r="D599" s="18"/>
      <c r="E599" s="18"/>
      <c r="F599" s="18"/>
      <c r="G599" s="18"/>
      <c r="H599" s="18"/>
      <c r="I599" s="23"/>
      <c r="J599" s="18"/>
    </row>
    <row r="600" spans="1:10" ht="16.5" customHeight="1">
      <c r="A600" s="17"/>
      <c r="B600" s="18"/>
      <c r="C600" s="18"/>
      <c r="D600" s="18"/>
      <c r="E600" s="18"/>
      <c r="F600" s="18"/>
      <c r="G600" s="18"/>
      <c r="H600" s="18"/>
      <c r="I600" s="23"/>
      <c r="J600" s="18"/>
    </row>
    <row r="601" spans="1:10" ht="16.5" customHeight="1">
      <c r="A601" s="17"/>
      <c r="B601" s="18"/>
      <c r="C601" s="18"/>
      <c r="D601" s="18"/>
      <c r="E601" s="18"/>
      <c r="F601" s="18"/>
      <c r="G601" s="18"/>
      <c r="H601" s="18"/>
      <c r="I601" s="23"/>
      <c r="J601" s="18"/>
    </row>
    <row r="602" spans="1:10" ht="16.5" customHeight="1">
      <c r="A602" s="17"/>
      <c r="B602" s="18"/>
      <c r="C602" s="18"/>
      <c r="D602" s="18"/>
      <c r="E602" s="18"/>
      <c r="F602" s="18"/>
      <c r="G602" s="18"/>
      <c r="H602" s="18"/>
      <c r="I602" s="23"/>
      <c r="J602" s="18"/>
    </row>
    <row r="603" spans="1:10" ht="16.5" customHeight="1">
      <c r="A603" s="17"/>
      <c r="B603" s="18"/>
      <c r="C603" s="18"/>
      <c r="D603" s="18"/>
      <c r="E603" s="18"/>
      <c r="F603" s="18"/>
      <c r="G603" s="18"/>
      <c r="H603" s="18"/>
      <c r="I603" s="23"/>
      <c r="J603" s="18"/>
    </row>
    <row r="604" spans="1:10" ht="16.5" customHeight="1">
      <c r="A604" s="17"/>
      <c r="B604" s="18"/>
      <c r="C604" s="18"/>
      <c r="D604" s="18"/>
      <c r="E604" s="18"/>
      <c r="F604" s="18"/>
      <c r="G604" s="18"/>
      <c r="H604" s="18"/>
      <c r="I604" s="23"/>
      <c r="J604" s="18"/>
    </row>
    <row r="605" spans="1:10" ht="16.5" customHeight="1">
      <c r="A605" s="17"/>
      <c r="B605" s="18"/>
      <c r="C605" s="18"/>
      <c r="D605" s="18"/>
      <c r="E605" s="18"/>
      <c r="F605" s="18"/>
      <c r="G605" s="18"/>
      <c r="H605" s="18"/>
      <c r="I605" s="23"/>
      <c r="J605" s="18"/>
    </row>
    <row r="606" spans="1:10" ht="16.5" customHeight="1">
      <c r="A606" s="17"/>
      <c r="B606" s="18"/>
      <c r="C606" s="18"/>
      <c r="D606" s="18"/>
      <c r="E606" s="18"/>
      <c r="F606" s="18"/>
      <c r="G606" s="18"/>
      <c r="H606" s="18"/>
      <c r="I606" s="23"/>
      <c r="J606" s="18"/>
    </row>
    <row r="607" spans="1:10" ht="16.5" customHeight="1">
      <c r="A607" s="17"/>
      <c r="B607" s="18"/>
      <c r="C607" s="18"/>
      <c r="D607" s="18"/>
      <c r="E607" s="18"/>
      <c r="F607" s="18"/>
      <c r="G607" s="18"/>
      <c r="H607" s="18"/>
      <c r="I607" s="23"/>
      <c r="J607" s="18"/>
    </row>
    <row r="608" spans="1:10" ht="16.5" customHeight="1">
      <c r="A608" s="17"/>
      <c r="B608" s="18"/>
      <c r="C608" s="18"/>
      <c r="D608" s="18"/>
      <c r="E608" s="18"/>
      <c r="F608" s="18"/>
      <c r="G608" s="18"/>
      <c r="H608" s="18"/>
      <c r="I608" s="23"/>
      <c r="J608" s="18"/>
    </row>
    <row r="609" spans="1:10" ht="16.5" customHeight="1">
      <c r="A609" s="17"/>
      <c r="B609" s="18"/>
      <c r="C609" s="18"/>
      <c r="D609" s="18"/>
      <c r="E609" s="18"/>
      <c r="F609" s="18"/>
      <c r="G609" s="18"/>
      <c r="H609" s="18"/>
      <c r="I609" s="23"/>
      <c r="J609" s="18"/>
    </row>
    <row r="610" spans="1:10" ht="16.5" customHeight="1">
      <c r="A610" s="17"/>
      <c r="B610" s="18"/>
      <c r="C610" s="18"/>
      <c r="D610" s="18"/>
      <c r="E610" s="18"/>
      <c r="F610" s="18"/>
      <c r="G610" s="18"/>
      <c r="H610" s="18"/>
      <c r="I610" s="23"/>
      <c r="J610" s="18"/>
    </row>
    <row r="611" spans="1:10" ht="16.5" customHeight="1">
      <c r="A611" s="17"/>
      <c r="B611" s="18"/>
      <c r="C611" s="18"/>
      <c r="D611" s="18"/>
      <c r="E611" s="18"/>
      <c r="F611" s="18"/>
      <c r="G611" s="18"/>
      <c r="H611" s="18"/>
      <c r="I611" s="23"/>
      <c r="J611" s="18"/>
    </row>
    <row r="612" spans="1:10" ht="16.5" customHeight="1">
      <c r="A612" s="17"/>
      <c r="B612" s="18"/>
      <c r="C612" s="18"/>
      <c r="D612" s="18"/>
      <c r="E612" s="18"/>
      <c r="F612" s="18"/>
      <c r="G612" s="18"/>
      <c r="H612" s="18"/>
      <c r="I612" s="23"/>
      <c r="J612" s="18"/>
    </row>
    <row r="613" spans="1:10" ht="16.5" customHeight="1">
      <c r="A613" s="17"/>
      <c r="B613" s="18"/>
      <c r="C613" s="18"/>
      <c r="D613" s="18"/>
      <c r="E613" s="18"/>
      <c r="F613" s="18"/>
      <c r="G613" s="18"/>
      <c r="H613" s="18"/>
      <c r="I613" s="23"/>
      <c r="J613" s="18"/>
    </row>
    <row r="614" spans="1:10" ht="16.5" customHeight="1">
      <c r="A614" s="17"/>
      <c r="B614" s="18"/>
      <c r="C614" s="18"/>
      <c r="D614" s="18"/>
      <c r="E614" s="18"/>
      <c r="F614" s="18"/>
      <c r="G614" s="18"/>
      <c r="H614" s="18"/>
      <c r="I614" s="23"/>
      <c r="J614" s="18"/>
    </row>
    <row r="615" spans="1:10" ht="16.5" customHeight="1">
      <c r="A615" s="17"/>
      <c r="B615" s="18"/>
      <c r="C615" s="18"/>
      <c r="D615" s="18"/>
      <c r="E615" s="18"/>
      <c r="F615" s="18"/>
      <c r="G615" s="18"/>
      <c r="H615" s="18"/>
      <c r="I615" s="23"/>
      <c r="J615" s="18"/>
    </row>
    <row r="616" spans="1:10" ht="16.5" customHeight="1">
      <c r="A616" s="17"/>
      <c r="B616" s="18"/>
      <c r="C616" s="18"/>
      <c r="D616" s="18"/>
      <c r="E616" s="18"/>
      <c r="F616" s="18"/>
      <c r="G616" s="18"/>
      <c r="H616" s="18"/>
      <c r="I616" s="23"/>
      <c r="J616" s="18"/>
    </row>
    <row r="617" spans="1:10" ht="16.5" customHeight="1">
      <c r="A617" s="17"/>
      <c r="B617" s="18"/>
      <c r="C617" s="18"/>
      <c r="D617" s="18"/>
      <c r="E617" s="18"/>
      <c r="F617" s="18"/>
      <c r="G617" s="18"/>
      <c r="H617" s="18"/>
      <c r="I617" s="23"/>
      <c r="J617" s="18"/>
    </row>
    <row r="618" spans="1:10" ht="16.5" customHeight="1">
      <c r="A618" s="17"/>
      <c r="B618" s="18"/>
      <c r="C618" s="18"/>
      <c r="D618" s="18"/>
      <c r="E618" s="18"/>
      <c r="F618" s="18"/>
      <c r="G618" s="18"/>
      <c r="H618" s="18"/>
      <c r="I618" s="23"/>
      <c r="J618" s="18"/>
    </row>
    <row r="619" spans="1:10" ht="16.5" customHeight="1">
      <c r="A619" s="17"/>
      <c r="B619" s="18"/>
      <c r="C619" s="18"/>
      <c r="D619" s="18"/>
      <c r="E619" s="18"/>
      <c r="F619" s="18"/>
      <c r="G619" s="18"/>
      <c r="H619" s="18"/>
      <c r="I619" s="23"/>
      <c r="J619" s="18"/>
    </row>
    <row r="620" spans="1:10" ht="16.5" customHeight="1">
      <c r="A620" s="17"/>
      <c r="B620" s="18"/>
      <c r="C620" s="18"/>
      <c r="D620" s="18"/>
      <c r="E620" s="18"/>
      <c r="F620" s="18"/>
      <c r="G620" s="18"/>
      <c r="H620" s="18"/>
      <c r="I620" s="23"/>
      <c r="J620" s="18"/>
    </row>
    <row r="621" spans="1:10" ht="16.5" customHeight="1">
      <c r="A621" s="17"/>
      <c r="B621" s="18"/>
      <c r="C621" s="18"/>
      <c r="D621" s="18"/>
      <c r="E621" s="18"/>
      <c r="F621" s="18"/>
      <c r="G621" s="18"/>
      <c r="H621" s="18"/>
      <c r="I621" s="23"/>
      <c r="J621" s="18"/>
    </row>
    <row r="622" spans="1:10" ht="16.5" customHeight="1">
      <c r="A622" s="17"/>
      <c r="B622" s="18"/>
      <c r="C622" s="18"/>
      <c r="D622" s="18"/>
      <c r="E622" s="18"/>
      <c r="F622" s="18"/>
      <c r="G622" s="18"/>
      <c r="H622" s="18"/>
      <c r="I622" s="23"/>
      <c r="J622" s="18"/>
    </row>
    <row r="623" spans="1:10" ht="16.5" customHeight="1">
      <c r="A623" s="17"/>
      <c r="B623" s="18"/>
      <c r="C623" s="18"/>
      <c r="D623" s="18"/>
      <c r="E623" s="18"/>
      <c r="F623" s="18"/>
      <c r="G623" s="18"/>
      <c r="H623" s="18"/>
      <c r="I623" s="23"/>
      <c r="J623" s="18"/>
    </row>
    <row r="624" spans="1:10" ht="16.5" customHeight="1">
      <c r="A624" s="17"/>
      <c r="B624" s="18"/>
      <c r="C624" s="18"/>
      <c r="D624" s="18"/>
      <c r="E624" s="18"/>
      <c r="F624" s="18"/>
      <c r="G624" s="18"/>
      <c r="H624" s="18"/>
      <c r="I624" s="23"/>
      <c r="J624" s="18"/>
    </row>
    <row r="625" spans="1:10" ht="16.5" customHeight="1">
      <c r="A625" s="17"/>
      <c r="B625" s="18"/>
      <c r="C625" s="18"/>
      <c r="D625" s="18"/>
      <c r="E625" s="18"/>
      <c r="F625" s="18"/>
      <c r="G625" s="18"/>
      <c r="H625" s="18"/>
      <c r="I625" s="23"/>
      <c r="J625" s="18"/>
    </row>
    <row r="626" spans="1:10" ht="16.5" customHeight="1">
      <c r="A626" s="17"/>
      <c r="B626" s="18"/>
      <c r="C626" s="18"/>
      <c r="D626" s="18"/>
      <c r="E626" s="18"/>
      <c r="F626" s="18"/>
      <c r="G626" s="18"/>
      <c r="H626" s="18"/>
      <c r="I626" s="23"/>
      <c r="J626" s="18"/>
    </row>
    <row r="627" spans="1:10" ht="16.5" customHeight="1">
      <c r="A627" s="17"/>
      <c r="B627" s="18"/>
      <c r="C627" s="18"/>
      <c r="D627" s="18"/>
      <c r="E627" s="18"/>
      <c r="F627" s="18"/>
      <c r="G627" s="18"/>
      <c r="H627" s="18"/>
      <c r="I627" s="23"/>
      <c r="J627" s="18"/>
    </row>
    <row r="628" spans="1:10" ht="16.5" customHeight="1">
      <c r="A628" s="17"/>
      <c r="B628" s="18"/>
      <c r="C628" s="18"/>
      <c r="D628" s="18"/>
      <c r="E628" s="18"/>
      <c r="F628" s="18"/>
      <c r="G628" s="18"/>
      <c r="H628" s="18"/>
      <c r="I628" s="23"/>
      <c r="J628" s="18"/>
    </row>
    <row r="629" spans="1:10" ht="16.5" customHeight="1">
      <c r="A629" s="17"/>
      <c r="B629" s="18"/>
      <c r="C629" s="18"/>
      <c r="D629" s="18"/>
      <c r="E629" s="18"/>
      <c r="F629" s="18"/>
      <c r="G629" s="18"/>
      <c r="H629" s="18"/>
      <c r="I629" s="23"/>
      <c r="J629" s="18"/>
    </row>
    <row r="630" spans="1:10" ht="16.5" customHeight="1">
      <c r="A630" s="17"/>
      <c r="B630" s="18"/>
      <c r="C630" s="18"/>
      <c r="D630" s="18"/>
      <c r="E630" s="18"/>
      <c r="F630" s="18"/>
      <c r="G630" s="18"/>
      <c r="H630" s="18"/>
      <c r="I630" s="23"/>
      <c r="J630" s="18"/>
    </row>
    <row r="631" spans="1:10" ht="16.5" customHeight="1">
      <c r="A631" s="17"/>
      <c r="B631" s="18"/>
      <c r="C631" s="18"/>
      <c r="D631" s="18"/>
      <c r="E631" s="18"/>
      <c r="F631" s="18"/>
      <c r="G631" s="18"/>
      <c r="H631" s="18"/>
      <c r="I631" s="23"/>
      <c r="J631" s="18"/>
    </row>
    <row r="632" spans="1:10" ht="16.5" customHeight="1">
      <c r="A632" s="17"/>
      <c r="B632" s="18"/>
      <c r="C632" s="18"/>
      <c r="D632" s="18"/>
      <c r="E632" s="18"/>
      <c r="F632" s="18"/>
      <c r="G632" s="18"/>
      <c r="H632" s="18"/>
      <c r="I632" s="23"/>
      <c r="J632" s="18"/>
    </row>
    <row r="633" spans="1:10" ht="16.5" customHeight="1">
      <c r="A633" s="17"/>
      <c r="B633" s="18"/>
      <c r="C633" s="18"/>
      <c r="D633" s="18"/>
      <c r="E633" s="18"/>
      <c r="F633" s="18"/>
      <c r="G633" s="18"/>
      <c r="H633" s="18"/>
      <c r="I633" s="23"/>
      <c r="J633" s="18"/>
    </row>
    <row r="634" spans="1:10" ht="16.5" customHeight="1">
      <c r="A634" s="17"/>
      <c r="B634" s="18"/>
      <c r="C634" s="18"/>
      <c r="D634" s="18"/>
      <c r="E634" s="18"/>
      <c r="F634" s="18"/>
      <c r="G634" s="18"/>
      <c r="H634" s="18"/>
      <c r="I634" s="23"/>
      <c r="J634" s="18"/>
    </row>
    <row r="635" spans="1:10" ht="16.5" customHeight="1">
      <c r="A635" s="17"/>
      <c r="B635" s="18"/>
      <c r="C635" s="18"/>
      <c r="D635" s="18"/>
      <c r="E635" s="18"/>
      <c r="F635" s="18"/>
      <c r="G635" s="18"/>
      <c r="H635" s="18"/>
      <c r="I635" s="23"/>
      <c r="J635" s="18"/>
    </row>
    <row r="636" spans="1:10" ht="16.5" customHeight="1">
      <c r="A636" s="17"/>
      <c r="B636" s="18"/>
      <c r="C636" s="18"/>
      <c r="D636" s="18"/>
      <c r="E636" s="18"/>
      <c r="F636" s="18"/>
      <c r="G636" s="18"/>
      <c r="H636" s="18"/>
      <c r="I636" s="23"/>
      <c r="J636" s="18"/>
    </row>
    <row r="637" spans="1:10" ht="16.5" customHeight="1">
      <c r="A637" s="17"/>
      <c r="B637" s="18"/>
      <c r="C637" s="18"/>
      <c r="D637" s="18"/>
      <c r="E637" s="18"/>
      <c r="F637" s="18"/>
      <c r="G637" s="18"/>
      <c r="H637" s="18"/>
      <c r="I637" s="23"/>
      <c r="J637" s="18"/>
    </row>
    <row r="638" spans="1:10" ht="16.5" customHeight="1">
      <c r="A638" s="17"/>
      <c r="B638" s="18"/>
      <c r="C638" s="18"/>
      <c r="D638" s="18"/>
      <c r="E638" s="18"/>
      <c r="F638" s="18"/>
      <c r="G638" s="18"/>
      <c r="H638" s="18"/>
      <c r="I638" s="23"/>
      <c r="J638" s="18"/>
    </row>
    <row r="639" spans="1:10" ht="16.5" customHeight="1">
      <c r="A639" s="17"/>
      <c r="B639" s="18"/>
      <c r="C639" s="18"/>
      <c r="D639" s="18"/>
      <c r="E639" s="18"/>
      <c r="F639" s="18"/>
      <c r="G639" s="18"/>
      <c r="H639" s="18"/>
      <c r="I639" s="23"/>
      <c r="J639" s="18"/>
    </row>
    <row r="640" spans="1:10" ht="16.5" customHeight="1">
      <c r="A640" s="17"/>
      <c r="B640" s="18"/>
      <c r="C640" s="18"/>
      <c r="D640" s="18"/>
      <c r="E640" s="18"/>
      <c r="F640" s="18"/>
      <c r="G640" s="18"/>
      <c r="H640" s="18"/>
      <c r="I640" s="23"/>
      <c r="J640" s="18"/>
    </row>
    <row r="641" spans="1:10" ht="16.5" customHeight="1">
      <c r="A641" s="17"/>
      <c r="B641" s="18"/>
      <c r="C641" s="18"/>
      <c r="D641" s="18"/>
      <c r="E641" s="18"/>
      <c r="F641" s="18"/>
      <c r="G641" s="18"/>
      <c r="H641" s="18"/>
      <c r="I641" s="23"/>
      <c r="J641" s="18"/>
    </row>
    <row r="642" spans="1:10" ht="16.5" customHeight="1">
      <c r="A642" s="17"/>
      <c r="B642" s="18"/>
      <c r="C642" s="18"/>
      <c r="D642" s="18"/>
      <c r="E642" s="18"/>
      <c r="F642" s="18"/>
      <c r="G642" s="18"/>
      <c r="H642" s="18"/>
      <c r="I642" s="23"/>
      <c r="J642" s="18"/>
    </row>
    <row r="643" spans="1:10" ht="16.5" customHeight="1">
      <c r="A643" s="17"/>
      <c r="B643" s="18"/>
      <c r="C643" s="18"/>
      <c r="D643" s="18"/>
      <c r="E643" s="18"/>
      <c r="F643" s="18"/>
      <c r="G643" s="18"/>
      <c r="H643" s="18"/>
      <c r="I643" s="23"/>
      <c r="J643" s="18"/>
    </row>
    <row r="644" spans="1:10" ht="16.5" customHeight="1">
      <c r="A644" s="17"/>
      <c r="B644" s="18"/>
      <c r="C644" s="18"/>
      <c r="D644" s="18"/>
      <c r="E644" s="18"/>
      <c r="F644" s="18"/>
      <c r="G644" s="18"/>
      <c r="H644" s="18"/>
      <c r="I644" s="23"/>
      <c r="J644" s="18"/>
    </row>
    <row r="645" spans="1:10" ht="16.5" customHeight="1">
      <c r="A645" s="17"/>
      <c r="B645" s="18"/>
      <c r="C645" s="18"/>
      <c r="D645" s="18"/>
      <c r="E645" s="18"/>
      <c r="F645" s="18"/>
      <c r="G645" s="18"/>
      <c r="H645" s="18"/>
      <c r="I645" s="23"/>
      <c r="J645" s="18"/>
    </row>
    <row r="646" spans="1:10" ht="16.5" customHeight="1">
      <c r="A646" s="17"/>
      <c r="B646" s="18"/>
      <c r="C646" s="18"/>
      <c r="D646" s="18"/>
      <c r="E646" s="18"/>
      <c r="F646" s="18"/>
      <c r="G646" s="18"/>
      <c r="H646" s="18"/>
      <c r="I646" s="23"/>
      <c r="J646" s="18"/>
    </row>
    <row r="647" spans="1:10" ht="16.5" customHeight="1">
      <c r="A647" s="17"/>
      <c r="B647" s="18"/>
      <c r="C647" s="18"/>
      <c r="D647" s="18"/>
      <c r="E647" s="18"/>
      <c r="F647" s="18"/>
      <c r="G647" s="18"/>
      <c r="H647" s="18"/>
      <c r="I647" s="23"/>
      <c r="J647" s="18"/>
    </row>
    <row r="648" spans="1:10" ht="16.5" customHeight="1">
      <c r="A648" s="17"/>
      <c r="B648" s="18"/>
      <c r="C648" s="18"/>
      <c r="D648" s="18"/>
      <c r="E648" s="18"/>
      <c r="F648" s="18"/>
      <c r="G648" s="18"/>
      <c r="H648" s="18"/>
      <c r="I648" s="23"/>
      <c r="J648" s="18"/>
    </row>
    <row r="649" spans="1:10" ht="16.5" customHeight="1">
      <c r="A649" s="17"/>
      <c r="B649" s="18"/>
      <c r="C649" s="18"/>
      <c r="D649" s="18"/>
      <c r="E649" s="18"/>
      <c r="F649" s="18"/>
      <c r="G649" s="18"/>
      <c r="H649" s="18"/>
      <c r="I649" s="23"/>
      <c r="J649" s="18"/>
    </row>
    <row r="650" spans="1:10" ht="16.5" customHeight="1">
      <c r="A650" s="17"/>
      <c r="B650" s="18"/>
      <c r="C650" s="18"/>
      <c r="D650" s="18"/>
      <c r="E650" s="18"/>
      <c r="F650" s="18"/>
      <c r="G650" s="18"/>
      <c r="H650" s="18"/>
      <c r="I650" s="23"/>
      <c r="J650" s="18"/>
    </row>
    <row r="651" spans="1:10" ht="16.5" customHeight="1">
      <c r="A651" s="17"/>
      <c r="B651" s="18"/>
      <c r="C651" s="18"/>
      <c r="D651" s="18"/>
      <c r="E651" s="18"/>
      <c r="F651" s="18"/>
      <c r="G651" s="18"/>
      <c r="H651" s="18"/>
      <c r="I651" s="23"/>
      <c r="J651" s="18"/>
    </row>
    <row r="652" spans="1:10" ht="16.5" customHeight="1">
      <c r="A652" s="17"/>
      <c r="B652" s="18"/>
      <c r="C652" s="18"/>
      <c r="D652" s="18"/>
      <c r="E652" s="18"/>
      <c r="F652" s="18"/>
      <c r="G652" s="18"/>
      <c r="H652" s="18"/>
      <c r="I652" s="23"/>
      <c r="J652" s="18"/>
    </row>
    <row r="653" spans="1:10" ht="16.5" customHeight="1">
      <c r="A653" s="17"/>
      <c r="B653" s="18"/>
      <c r="C653" s="18"/>
      <c r="D653" s="18"/>
      <c r="E653" s="18"/>
      <c r="F653" s="18"/>
      <c r="G653" s="18"/>
      <c r="H653" s="18"/>
      <c r="I653" s="23"/>
      <c r="J653" s="18"/>
    </row>
    <row r="654" spans="1:10" ht="16.5" customHeight="1">
      <c r="A654" s="17"/>
      <c r="B654" s="18"/>
      <c r="C654" s="18"/>
      <c r="D654" s="18"/>
      <c r="E654" s="18"/>
      <c r="F654" s="18"/>
      <c r="G654" s="18"/>
      <c r="H654" s="18"/>
      <c r="I654" s="23"/>
      <c r="J654" s="18"/>
    </row>
    <row r="655" spans="1:10" ht="16.5" customHeight="1">
      <c r="A655" s="17"/>
      <c r="B655" s="18"/>
      <c r="C655" s="18"/>
      <c r="D655" s="18"/>
      <c r="E655" s="18"/>
      <c r="F655" s="18"/>
      <c r="G655" s="18"/>
      <c r="H655" s="18"/>
      <c r="I655" s="23"/>
      <c r="J655" s="18"/>
    </row>
    <row r="656" spans="1:10" ht="16.5" customHeight="1">
      <c r="A656" s="17"/>
      <c r="B656" s="18"/>
      <c r="C656" s="18"/>
      <c r="D656" s="18"/>
      <c r="E656" s="18"/>
      <c r="F656" s="18"/>
      <c r="G656" s="18"/>
      <c r="H656" s="18"/>
      <c r="I656" s="23"/>
      <c r="J656" s="18"/>
    </row>
    <row r="657" spans="1:10" ht="16.5" customHeight="1">
      <c r="A657" s="17"/>
      <c r="B657" s="18"/>
      <c r="C657" s="18"/>
      <c r="D657" s="18"/>
      <c r="E657" s="18"/>
      <c r="F657" s="18"/>
      <c r="G657" s="18"/>
      <c r="H657" s="18"/>
      <c r="I657" s="23"/>
      <c r="J657" s="18"/>
    </row>
    <row r="658" spans="1:10" ht="16.5" customHeight="1">
      <c r="A658" s="17"/>
      <c r="B658" s="18"/>
      <c r="C658" s="18"/>
      <c r="D658" s="18"/>
      <c r="E658" s="18"/>
      <c r="F658" s="18"/>
      <c r="G658" s="18"/>
      <c r="H658" s="18"/>
      <c r="I658" s="23"/>
      <c r="J658" s="18"/>
    </row>
    <row r="659" spans="1:10" ht="16.5" customHeight="1">
      <c r="A659" s="17"/>
      <c r="B659" s="18"/>
      <c r="C659" s="18"/>
      <c r="D659" s="18"/>
      <c r="E659" s="18"/>
      <c r="F659" s="18"/>
      <c r="G659" s="18"/>
      <c r="H659" s="18"/>
      <c r="I659" s="23"/>
      <c r="J659" s="18"/>
    </row>
    <row r="660" spans="1:10" ht="16.5" customHeight="1">
      <c r="A660" s="17"/>
      <c r="B660" s="18"/>
      <c r="C660" s="18"/>
      <c r="D660" s="18"/>
      <c r="E660" s="18"/>
      <c r="F660" s="18"/>
      <c r="G660" s="18"/>
      <c r="H660" s="18"/>
      <c r="I660" s="23"/>
      <c r="J660" s="18"/>
    </row>
    <row r="661" spans="1:10" ht="16.5" customHeight="1">
      <c r="A661" s="17"/>
      <c r="B661" s="18"/>
      <c r="C661" s="18"/>
      <c r="D661" s="18"/>
      <c r="E661" s="18"/>
      <c r="F661" s="18"/>
      <c r="G661" s="18"/>
      <c r="H661" s="18"/>
      <c r="I661" s="23"/>
      <c r="J661" s="18"/>
    </row>
    <row r="662" spans="1:10" ht="16.5" customHeight="1">
      <c r="A662" s="17"/>
      <c r="B662" s="18"/>
      <c r="C662" s="18"/>
      <c r="D662" s="18"/>
      <c r="E662" s="18"/>
      <c r="F662" s="18"/>
      <c r="G662" s="18"/>
      <c r="H662" s="18"/>
      <c r="I662" s="23"/>
      <c r="J662" s="18"/>
    </row>
    <row r="663" spans="1:10" ht="16.5" customHeight="1">
      <c r="A663" s="17"/>
      <c r="B663" s="18"/>
      <c r="C663" s="18"/>
      <c r="D663" s="18"/>
      <c r="E663" s="18"/>
      <c r="F663" s="18"/>
      <c r="G663" s="18"/>
      <c r="H663" s="18"/>
      <c r="I663" s="23"/>
      <c r="J663" s="18"/>
    </row>
    <row r="664" spans="1:10" ht="16.5" customHeight="1">
      <c r="A664" s="17"/>
      <c r="B664" s="18"/>
      <c r="C664" s="18"/>
      <c r="D664" s="18"/>
      <c r="E664" s="18"/>
      <c r="F664" s="18"/>
      <c r="G664" s="18"/>
      <c r="H664" s="18"/>
      <c r="I664" s="23"/>
      <c r="J664" s="18"/>
    </row>
    <row r="665" spans="1:10" ht="16.5" customHeight="1">
      <c r="A665" s="17"/>
      <c r="B665" s="18"/>
      <c r="C665" s="18"/>
      <c r="D665" s="18"/>
      <c r="E665" s="18"/>
      <c r="F665" s="18"/>
      <c r="G665" s="18"/>
      <c r="H665" s="18"/>
      <c r="I665" s="23"/>
      <c r="J665" s="18"/>
    </row>
    <row r="666" spans="1:10" ht="16.5" customHeight="1">
      <c r="A666" s="17"/>
      <c r="B666" s="18"/>
      <c r="C666" s="18"/>
      <c r="D666" s="18"/>
      <c r="E666" s="18"/>
      <c r="F666" s="18"/>
      <c r="G666" s="18"/>
      <c r="H666" s="18"/>
      <c r="I666" s="23"/>
      <c r="J666" s="18"/>
    </row>
    <row r="667" spans="1:10" ht="16.5" customHeight="1">
      <c r="A667" s="17"/>
      <c r="B667" s="18"/>
      <c r="C667" s="18"/>
      <c r="D667" s="18"/>
      <c r="E667" s="18"/>
      <c r="F667" s="18"/>
      <c r="G667" s="18"/>
      <c r="H667" s="18"/>
      <c r="I667" s="23"/>
      <c r="J667" s="18"/>
    </row>
    <row r="668" spans="1:10" ht="16.5" customHeight="1">
      <c r="A668" s="17"/>
      <c r="B668" s="18"/>
      <c r="C668" s="18"/>
      <c r="D668" s="18"/>
      <c r="E668" s="18"/>
      <c r="F668" s="18"/>
      <c r="G668" s="18"/>
      <c r="H668" s="18"/>
      <c r="I668" s="23"/>
      <c r="J668" s="18"/>
    </row>
    <row r="669" spans="1:10" ht="16.5" customHeight="1">
      <c r="A669" s="17"/>
      <c r="B669" s="18"/>
      <c r="C669" s="18"/>
      <c r="D669" s="18"/>
      <c r="E669" s="18"/>
      <c r="F669" s="18"/>
      <c r="G669" s="18"/>
      <c r="H669" s="18"/>
      <c r="I669" s="23"/>
      <c r="J669" s="18"/>
    </row>
    <row r="670" spans="1:10" ht="16.5" customHeight="1">
      <c r="A670" s="17"/>
      <c r="B670" s="18"/>
      <c r="C670" s="18"/>
      <c r="D670" s="18"/>
      <c r="E670" s="18"/>
      <c r="F670" s="18"/>
      <c r="G670" s="18"/>
      <c r="H670" s="18"/>
      <c r="I670" s="23"/>
      <c r="J670" s="18"/>
    </row>
    <row r="671" spans="1:10" ht="16.5" customHeight="1">
      <c r="A671" s="17"/>
      <c r="B671" s="18"/>
      <c r="C671" s="18"/>
      <c r="D671" s="18"/>
      <c r="E671" s="18"/>
      <c r="F671" s="18"/>
      <c r="G671" s="18"/>
      <c r="H671" s="18"/>
      <c r="I671" s="23"/>
      <c r="J671" s="18"/>
    </row>
    <row r="672" spans="1:10" ht="16.5" customHeight="1">
      <c r="A672" s="17"/>
      <c r="B672" s="18"/>
      <c r="C672" s="18"/>
      <c r="D672" s="18"/>
      <c r="E672" s="18"/>
      <c r="F672" s="18"/>
      <c r="G672" s="18"/>
      <c r="H672" s="18"/>
      <c r="I672" s="23"/>
      <c r="J672" s="18"/>
    </row>
    <row r="673" spans="1:10" ht="16.5" customHeight="1">
      <c r="A673" s="17"/>
      <c r="B673" s="18"/>
      <c r="C673" s="18"/>
      <c r="D673" s="18"/>
      <c r="E673" s="18"/>
      <c r="F673" s="18"/>
      <c r="G673" s="18"/>
      <c r="H673" s="18"/>
      <c r="I673" s="23"/>
      <c r="J673" s="18"/>
    </row>
    <row r="674" spans="1:10" ht="16.5" customHeight="1">
      <c r="A674" s="17"/>
      <c r="B674" s="18"/>
      <c r="C674" s="18"/>
      <c r="D674" s="18"/>
      <c r="E674" s="18"/>
      <c r="F674" s="18"/>
      <c r="G674" s="18"/>
      <c r="H674" s="18"/>
      <c r="I674" s="23"/>
      <c r="J674" s="18"/>
    </row>
    <row r="675" spans="1:10" ht="16.5" customHeight="1">
      <c r="A675" s="17"/>
      <c r="B675" s="18"/>
      <c r="C675" s="18"/>
      <c r="D675" s="18"/>
      <c r="E675" s="18"/>
      <c r="F675" s="18"/>
      <c r="G675" s="18"/>
      <c r="H675" s="18"/>
      <c r="I675" s="23"/>
      <c r="J675" s="18"/>
    </row>
    <row r="676" spans="1:10" ht="16.5" customHeight="1">
      <c r="A676" s="17"/>
      <c r="B676" s="18"/>
      <c r="C676" s="18"/>
      <c r="D676" s="18"/>
      <c r="E676" s="18"/>
      <c r="F676" s="18"/>
      <c r="G676" s="18"/>
      <c r="H676" s="18"/>
      <c r="I676" s="23"/>
      <c r="J676" s="18"/>
    </row>
    <row r="677" spans="1:10" ht="16.5" customHeight="1">
      <c r="A677" s="17"/>
      <c r="B677" s="18"/>
      <c r="C677" s="18"/>
      <c r="D677" s="18"/>
      <c r="E677" s="18"/>
      <c r="F677" s="18"/>
      <c r="G677" s="18"/>
      <c r="H677" s="18"/>
      <c r="I677" s="23"/>
      <c r="J677" s="18"/>
    </row>
    <row r="678" spans="1:10" ht="16.5" customHeight="1">
      <c r="A678" s="17"/>
      <c r="B678" s="18"/>
      <c r="C678" s="18"/>
      <c r="D678" s="18"/>
      <c r="E678" s="18"/>
      <c r="F678" s="18"/>
      <c r="G678" s="18"/>
      <c r="H678" s="18"/>
      <c r="I678" s="23"/>
      <c r="J678" s="18"/>
    </row>
    <row r="679" spans="1:10" ht="16.5" customHeight="1">
      <c r="A679" s="17"/>
      <c r="B679" s="18"/>
      <c r="C679" s="18"/>
      <c r="D679" s="18"/>
      <c r="E679" s="18"/>
      <c r="F679" s="18"/>
      <c r="G679" s="18"/>
      <c r="H679" s="18"/>
      <c r="I679" s="23"/>
      <c r="J679" s="18"/>
    </row>
    <row r="680" spans="1:10" ht="16.5" customHeight="1">
      <c r="A680" s="17"/>
      <c r="B680" s="18"/>
      <c r="C680" s="18"/>
      <c r="D680" s="18"/>
      <c r="E680" s="18"/>
      <c r="F680" s="18"/>
      <c r="G680" s="18"/>
      <c r="H680" s="18"/>
      <c r="I680" s="23"/>
      <c r="J680" s="18"/>
    </row>
    <row r="681" spans="1:10" ht="16.5" customHeight="1">
      <c r="A681" s="17"/>
      <c r="B681" s="18"/>
      <c r="C681" s="18"/>
      <c r="D681" s="18"/>
      <c r="E681" s="18"/>
      <c r="F681" s="18"/>
      <c r="G681" s="18"/>
      <c r="H681" s="18"/>
      <c r="I681" s="23"/>
      <c r="J681" s="18"/>
    </row>
    <row r="682" spans="1:10" ht="16.5" customHeight="1">
      <c r="A682" s="17"/>
      <c r="B682" s="18"/>
      <c r="C682" s="18"/>
      <c r="D682" s="18"/>
      <c r="E682" s="18"/>
      <c r="F682" s="18"/>
      <c r="G682" s="18"/>
      <c r="H682" s="18"/>
      <c r="I682" s="23"/>
      <c r="J682" s="18"/>
    </row>
    <row r="683" spans="1:10" ht="16.5" customHeight="1">
      <c r="A683" s="17"/>
      <c r="B683" s="18"/>
      <c r="C683" s="18"/>
      <c r="D683" s="18"/>
      <c r="E683" s="18"/>
      <c r="F683" s="18"/>
      <c r="G683" s="18"/>
      <c r="H683" s="18"/>
      <c r="I683" s="23"/>
      <c r="J683" s="18"/>
    </row>
    <row r="684" spans="1:10" ht="16.5" customHeight="1">
      <c r="A684" s="17"/>
      <c r="B684" s="18"/>
      <c r="C684" s="18"/>
      <c r="D684" s="18"/>
      <c r="E684" s="18"/>
      <c r="F684" s="18"/>
      <c r="G684" s="18"/>
      <c r="H684" s="18"/>
      <c r="I684" s="23"/>
      <c r="J684" s="18"/>
    </row>
    <row r="685" spans="1:10" ht="16.5" customHeight="1">
      <c r="A685" s="17"/>
      <c r="B685" s="18"/>
      <c r="C685" s="18"/>
      <c r="D685" s="18"/>
      <c r="E685" s="18"/>
      <c r="F685" s="18"/>
      <c r="G685" s="18"/>
      <c r="H685" s="18"/>
      <c r="I685" s="23"/>
      <c r="J685" s="18"/>
    </row>
    <row r="686" spans="1:10" ht="16.5" customHeight="1">
      <c r="A686" s="17"/>
      <c r="B686" s="18"/>
      <c r="C686" s="18"/>
      <c r="D686" s="18"/>
      <c r="E686" s="18"/>
      <c r="F686" s="18"/>
      <c r="G686" s="18"/>
      <c r="H686" s="18"/>
      <c r="I686" s="23"/>
      <c r="J686" s="18"/>
    </row>
    <row r="687" spans="1:10" ht="16.5" customHeight="1">
      <c r="A687" s="17"/>
      <c r="B687" s="18"/>
      <c r="C687" s="18"/>
      <c r="D687" s="18"/>
      <c r="E687" s="18"/>
      <c r="F687" s="18"/>
      <c r="G687" s="18"/>
      <c r="H687" s="18"/>
      <c r="I687" s="23"/>
      <c r="J687" s="18"/>
    </row>
    <row r="688" spans="1:10" ht="16.5" customHeight="1">
      <c r="A688" s="17"/>
      <c r="B688" s="18"/>
      <c r="C688" s="18"/>
      <c r="D688" s="18"/>
      <c r="E688" s="18"/>
      <c r="F688" s="18"/>
      <c r="G688" s="18"/>
      <c r="H688" s="18"/>
      <c r="I688" s="23"/>
      <c r="J688" s="18"/>
    </row>
    <row r="689" spans="1:10" ht="16.5" customHeight="1">
      <c r="A689" s="17"/>
      <c r="B689" s="18"/>
      <c r="C689" s="18"/>
      <c r="D689" s="18"/>
      <c r="E689" s="18"/>
      <c r="F689" s="18"/>
      <c r="G689" s="18"/>
      <c r="H689" s="18"/>
      <c r="I689" s="23"/>
      <c r="J689" s="18"/>
    </row>
    <row r="690" spans="1:10" ht="16.5" customHeight="1">
      <c r="A690" s="17"/>
      <c r="B690" s="18"/>
      <c r="C690" s="18"/>
      <c r="D690" s="18"/>
      <c r="E690" s="18"/>
      <c r="F690" s="18"/>
      <c r="G690" s="18"/>
      <c r="H690" s="18"/>
      <c r="I690" s="23"/>
      <c r="J690" s="18"/>
    </row>
    <row r="691" spans="1:10" ht="16.5" customHeight="1">
      <c r="A691" s="17"/>
      <c r="B691" s="18"/>
      <c r="C691" s="18"/>
      <c r="D691" s="18"/>
      <c r="E691" s="18"/>
      <c r="F691" s="18"/>
      <c r="G691" s="18"/>
      <c r="H691" s="18"/>
      <c r="I691" s="23"/>
      <c r="J691" s="18"/>
    </row>
    <row r="692" spans="1:10" ht="16.5" customHeight="1">
      <c r="A692" s="17"/>
      <c r="B692" s="18"/>
      <c r="C692" s="18"/>
      <c r="D692" s="18"/>
      <c r="E692" s="18"/>
      <c r="F692" s="18"/>
      <c r="G692" s="18"/>
      <c r="H692" s="18"/>
      <c r="I692" s="23"/>
      <c r="J692" s="18"/>
    </row>
    <row r="693" spans="1:10" ht="16.5" customHeight="1">
      <c r="A693" s="17"/>
      <c r="B693" s="18"/>
      <c r="C693" s="18"/>
      <c r="D693" s="18"/>
      <c r="E693" s="18"/>
      <c r="F693" s="18"/>
      <c r="G693" s="18"/>
      <c r="H693" s="18"/>
      <c r="I693" s="23"/>
      <c r="J693" s="18"/>
    </row>
    <row r="694" spans="1:10" ht="16.5" customHeight="1">
      <c r="A694" s="17"/>
      <c r="B694" s="18"/>
      <c r="C694" s="18"/>
      <c r="D694" s="18"/>
      <c r="E694" s="18"/>
      <c r="F694" s="18"/>
      <c r="G694" s="18"/>
      <c r="H694" s="18"/>
      <c r="I694" s="23"/>
      <c r="J694" s="18"/>
    </row>
    <row r="695" spans="1:10" ht="16.5" customHeight="1">
      <c r="A695" s="17"/>
      <c r="B695" s="18"/>
      <c r="C695" s="18"/>
      <c r="D695" s="18"/>
      <c r="E695" s="18"/>
      <c r="F695" s="18"/>
      <c r="G695" s="18"/>
      <c r="H695" s="18"/>
      <c r="I695" s="23"/>
      <c r="J695" s="18"/>
    </row>
    <row r="696" spans="1:10" ht="16.5" customHeight="1">
      <c r="A696" s="17"/>
      <c r="B696" s="18"/>
      <c r="C696" s="18"/>
      <c r="D696" s="18"/>
      <c r="E696" s="18"/>
      <c r="F696" s="18"/>
      <c r="G696" s="18"/>
      <c r="H696" s="18"/>
      <c r="I696" s="23"/>
      <c r="J696" s="18"/>
    </row>
    <row r="697" spans="1:10" ht="16.5" customHeight="1">
      <c r="A697" s="17"/>
      <c r="B697" s="18"/>
      <c r="C697" s="18"/>
      <c r="D697" s="18"/>
      <c r="E697" s="18"/>
      <c r="F697" s="18"/>
      <c r="G697" s="18"/>
      <c r="H697" s="18"/>
      <c r="I697" s="23"/>
      <c r="J697" s="18"/>
    </row>
    <row r="698" spans="1:10" ht="16.5" customHeight="1">
      <c r="A698" s="17"/>
      <c r="B698" s="18"/>
      <c r="C698" s="18"/>
      <c r="D698" s="18"/>
      <c r="E698" s="18"/>
      <c r="F698" s="18"/>
      <c r="G698" s="18"/>
      <c r="H698" s="18"/>
      <c r="I698" s="23"/>
      <c r="J698" s="18"/>
    </row>
    <row r="699" spans="1:10" ht="16.5" customHeight="1">
      <c r="A699" s="17"/>
      <c r="B699" s="18"/>
      <c r="C699" s="18"/>
      <c r="D699" s="18"/>
      <c r="E699" s="18"/>
      <c r="F699" s="18"/>
      <c r="G699" s="18"/>
      <c r="H699" s="18"/>
      <c r="I699" s="23"/>
      <c r="J699" s="18"/>
    </row>
    <row r="700" spans="1:10" ht="16.5" customHeight="1">
      <c r="A700" s="17"/>
      <c r="B700" s="18"/>
      <c r="C700" s="18"/>
      <c r="D700" s="18"/>
      <c r="E700" s="18"/>
      <c r="F700" s="18"/>
      <c r="G700" s="18"/>
      <c r="H700" s="18"/>
      <c r="I700" s="23"/>
      <c r="J700" s="18"/>
    </row>
    <row r="701" spans="1:10" ht="16.5" customHeight="1">
      <c r="A701" s="17"/>
      <c r="B701" s="18"/>
      <c r="C701" s="18"/>
      <c r="D701" s="18"/>
      <c r="E701" s="18"/>
      <c r="F701" s="18"/>
      <c r="G701" s="18"/>
      <c r="H701" s="18"/>
      <c r="I701" s="23"/>
      <c r="J701" s="18"/>
    </row>
    <row r="702" spans="1:10" ht="16.5" customHeight="1">
      <c r="A702" s="17"/>
      <c r="B702" s="18"/>
      <c r="C702" s="18"/>
      <c r="D702" s="18"/>
      <c r="E702" s="18"/>
      <c r="F702" s="18"/>
      <c r="G702" s="18"/>
      <c r="H702" s="18"/>
      <c r="I702" s="23"/>
      <c r="J702" s="18"/>
    </row>
    <row r="703" spans="1:10" ht="16.5" customHeight="1">
      <c r="A703" s="17"/>
      <c r="B703" s="18"/>
      <c r="C703" s="18"/>
      <c r="D703" s="18"/>
      <c r="E703" s="18"/>
      <c r="F703" s="18"/>
      <c r="G703" s="18"/>
      <c r="H703" s="18"/>
      <c r="I703" s="23"/>
      <c r="J703" s="18"/>
    </row>
    <row r="704" spans="1:10" ht="16.5" customHeight="1">
      <c r="A704" s="17"/>
      <c r="B704" s="18"/>
      <c r="C704" s="18"/>
      <c r="D704" s="18"/>
      <c r="E704" s="18"/>
      <c r="F704" s="18"/>
      <c r="G704" s="18"/>
      <c r="H704" s="18"/>
      <c r="I704" s="23"/>
      <c r="J704" s="18"/>
    </row>
    <row r="705" spans="1:10" ht="16.5" customHeight="1">
      <c r="A705" s="17"/>
      <c r="B705" s="18"/>
      <c r="C705" s="18"/>
      <c r="D705" s="18"/>
      <c r="E705" s="18"/>
      <c r="F705" s="18"/>
      <c r="G705" s="18"/>
      <c r="H705" s="18"/>
      <c r="I705" s="23"/>
      <c r="J705" s="18"/>
    </row>
    <row r="706" spans="1:10" ht="16.5" customHeight="1">
      <c r="A706" s="17"/>
      <c r="B706" s="18"/>
      <c r="C706" s="18"/>
      <c r="D706" s="18"/>
      <c r="E706" s="18"/>
      <c r="F706" s="18"/>
      <c r="G706" s="18"/>
      <c r="H706" s="18"/>
      <c r="I706" s="23"/>
      <c r="J706" s="18"/>
    </row>
    <row r="707" spans="1:10" ht="16.5" customHeight="1">
      <c r="A707" s="17"/>
      <c r="B707" s="18"/>
      <c r="C707" s="18"/>
      <c r="D707" s="18"/>
      <c r="E707" s="18"/>
      <c r="F707" s="18"/>
      <c r="G707" s="18"/>
      <c r="H707" s="18"/>
      <c r="I707" s="23"/>
      <c r="J707" s="18"/>
    </row>
    <row r="708" spans="1:10" ht="16.5" customHeight="1">
      <c r="A708" s="17"/>
      <c r="B708" s="18"/>
      <c r="C708" s="18"/>
      <c r="D708" s="18"/>
      <c r="E708" s="18"/>
      <c r="F708" s="18"/>
      <c r="G708" s="18"/>
      <c r="H708" s="18"/>
      <c r="I708" s="23"/>
      <c r="J708" s="18"/>
    </row>
    <row r="709" spans="1:10" ht="16.5" customHeight="1">
      <c r="A709" s="17"/>
      <c r="B709" s="18"/>
      <c r="C709" s="18"/>
      <c r="D709" s="18"/>
      <c r="E709" s="18"/>
      <c r="F709" s="18"/>
      <c r="G709" s="18"/>
      <c r="H709" s="18"/>
      <c r="I709" s="23"/>
      <c r="J709" s="18"/>
    </row>
    <row r="710" spans="1:10" ht="16.5" customHeight="1">
      <c r="A710" s="17"/>
      <c r="B710" s="18"/>
      <c r="C710" s="18"/>
      <c r="D710" s="18"/>
      <c r="E710" s="18"/>
      <c r="F710" s="18"/>
      <c r="G710" s="18"/>
      <c r="H710" s="18"/>
      <c r="I710" s="23"/>
      <c r="J710" s="18"/>
    </row>
    <row r="711" spans="1:10" ht="16.5" customHeight="1">
      <c r="A711" s="17"/>
      <c r="B711" s="18"/>
      <c r="C711" s="18"/>
      <c r="D711" s="18"/>
      <c r="E711" s="18"/>
      <c r="F711" s="18"/>
      <c r="G711" s="18"/>
      <c r="H711" s="18"/>
      <c r="I711" s="23"/>
      <c r="J711" s="18"/>
    </row>
    <row r="712" spans="1:10" ht="16.5" customHeight="1">
      <c r="A712" s="17"/>
      <c r="B712" s="18"/>
      <c r="C712" s="18"/>
      <c r="D712" s="18"/>
      <c r="E712" s="18"/>
      <c r="F712" s="18"/>
      <c r="G712" s="18"/>
      <c r="H712" s="18"/>
      <c r="I712" s="23"/>
      <c r="J712" s="18"/>
    </row>
    <row r="713" spans="1:10" ht="16.5" customHeight="1">
      <c r="A713" s="17"/>
      <c r="B713" s="18"/>
      <c r="C713" s="18"/>
      <c r="D713" s="18"/>
      <c r="E713" s="18"/>
      <c r="F713" s="18"/>
      <c r="G713" s="18"/>
      <c r="H713" s="18"/>
      <c r="I713" s="23"/>
      <c r="J713" s="18"/>
    </row>
    <row r="714" spans="1:10" ht="16.5" customHeight="1">
      <c r="A714" s="17"/>
      <c r="B714" s="18"/>
      <c r="C714" s="18"/>
      <c r="D714" s="18"/>
      <c r="E714" s="18"/>
      <c r="F714" s="18"/>
      <c r="G714" s="18"/>
      <c r="H714" s="18"/>
      <c r="I714" s="23"/>
      <c r="J714" s="18"/>
    </row>
    <row r="715" spans="1:10" ht="16.5" customHeight="1">
      <c r="A715" s="17"/>
      <c r="B715" s="18"/>
      <c r="C715" s="18"/>
      <c r="D715" s="18"/>
      <c r="E715" s="18"/>
      <c r="F715" s="18"/>
      <c r="G715" s="18"/>
      <c r="H715" s="18"/>
      <c r="I715" s="23"/>
      <c r="J715" s="18"/>
    </row>
    <row r="716" spans="1:10" ht="16.5" customHeight="1">
      <c r="A716" s="17"/>
      <c r="B716" s="18"/>
      <c r="C716" s="18"/>
      <c r="D716" s="18"/>
      <c r="E716" s="18"/>
      <c r="F716" s="18"/>
      <c r="G716" s="18"/>
      <c r="H716" s="18"/>
      <c r="I716" s="23"/>
      <c r="J716" s="18"/>
    </row>
    <row r="717" spans="1:10" ht="16.5" customHeight="1">
      <c r="A717" s="17"/>
      <c r="B717" s="18"/>
      <c r="C717" s="18"/>
      <c r="D717" s="18"/>
      <c r="E717" s="18"/>
      <c r="F717" s="18"/>
      <c r="G717" s="18"/>
      <c r="H717" s="18"/>
      <c r="I717" s="23"/>
      <c r="J717" s="18"/>
    </row>
    <row r="718" spans="1:10" ht="16.5" customHeight="1">
      <c r="A718" s="17"/>
      <c r="B718" s="18"/>
      <c r="C718" s="18"/>
      <c r="D718" s="18"/>
      <c r="E718" s="18"/>
      <c r="F718" s="18"/>
      <c r="G718" s="18"/>
      <c r="H718" s="18"/>
      <c r="I718" s="23"/>
      <c r="J718" s="18"/>
    </row>
    <row r="719" spans="1:10" ht="16.5" customHeight="1">
      <c r="A719" s="17"/>
      <c r="B719" s="18"/>
      <c r="C719" s="18"/>
      <c r="D719" s="18"/>
      <c r="E719" s="18"/>
      <c r="F719" s="18"/>
      <c r="G719" s="18"/>
      <c r="H719" s="18"/>
      <c r="I719" s="23"/>
      <c r="J719" s="18"/>
    </row>
    <row r="720" spans="1:10" ht="16.5" customHeight="1">
      <c r="A720" s="17"/>
      <c r="B720" s="18"/>
      <c r="C720" s="18"/>
      <c r="D720" s="18"/>
      <c r="E720" s="18"/>
      <c r="F720" s="18"/>
      <c r="G720" s="18"/>
      <c r="H720" s="18"/>
      <c r="I720" s="23"/>
      <c r="J720" s="18"/>
    </row>
    <row r="721" spans="1:10" ht="16.5" customHeight="1">
      <c r="A721" s="17"/>
      <c r="B721" s="18"/>
      <c r="C721" s="18"/>
      <c r="D721" s="18"/>
      <c r="E721" s="18"/>
      <c r="F721" s="18"/>
      <c r="G721" s="18"/>
      <c r="H721" s="18"/>
      <c r="I721" s="23"/>
      <c r="J721" s="18"/>
    </row>
    <row r="722" spans="1:10" ht="16.5" customHeight="1">
      <c r="A722" s="17"/>
      <c r="B722" s="18"/>
      <c r="C722" s="18"/>
      <c r="D722" s="18"/>
      <c r="E722" s="18"/>
      <c r="F722" s="18"/>
      <c r="G722" s="18"/>
      <c r="H722" s="18"/>
      <c r="I722" s="23"/>
      <c r="J722" s="18"/>
    </row>
    <row r="723" spans="1:10" ht="16.5" customHeight="1">
      <c r="A723" s="17"/>
      <c r="B723" s="18"/>
      <c r="C723" s="18"/>
      <c r="D723" s="18"/>
      <c r="E723" s="18"/>
      <c r="F723" s="18"/>
      <c r="G723" s="18"/>
      <c r="H723" s="18"/>
      <c r="I723" s="23"/>
      <c r="J723" s="18"/>
    </row>
    <row r="724" spans="1:10" ht="16.5" customHeight="1">
      <c r="A724" s="17"/>
      <c r="B724" s="18"/>
      <c r="C724" s="18"/>
      <c r="D724" s="18"/>
      <c r="E724" s="18"/>
      <c r="F724" s="18"/>
      <c r="G724" s="18"/>
      <c r="H724" s="18"/>
      <c r="I724" s="23"/>
      <c r="J724" s="18"/>
    </row>
    <row r="725" spans="1:10" ht="16.5" customHeight="1">
      <c r="A725" s="17"/>
      <c r="B725" s="18"/>
      <c r="C725" s="18"/>
      <c r="D725" s="18"/>
      <c r="E725" s="18"/>
      <c r="F725" s="18"/>
      <c r="G725" s="18"/>
      <c r="H725" s="18"/>
      <c r="I725" s="23"/>
      <c r="J725" s="18"/>
    </row>
    <row r="726" spans="1:10" ht="16.5" customHeight="1">
      <c r="A726" s="17"/>
      <c r="B726" s="18"/>
      <c r="C726" s="18"/>
      <c r="D726" s="18"/>
      <c r="E726" s="18"/>
      <c r="F726" s="18"/>
      <c r="G726" s="18"/>
      <c r="H726" s="18"/>
      <c r="I726" s="23"/>
      <c r="J726" s="18"/>
    </row>
    <row r="727" spans="1:10" ht="16.5" customHeight="1">
      <c r="A727" s="17"/>
      <c r="B727" s="18"/>
      <c r="C727" s="18"/>
      <c r="D727" s="18"/>
      <c r="E727" s="18"/>
      <c r="F727" s="18"/>
      <c r="G727" s="18"/>
      <c r="H727" s="18"/>
      <c r="I727" s="23"/>
      <c r="J727" s="18"/>
    </row>
    <row r="728" spans="1:10" ht="16.5" customHeight="1">
      <c r="A728" s="17"/>
      <c r="B728" s="18"/>
      <c r="C728" s="18"/>
      <c r="D728" s="18"/>
      <c r="E728" s="18"/>
      <c r="F728" s="18"/>
      <c r="G728" s="18"/>
      <c r="H728" s="18"/>
      <c r="I728" s="23"/>
      <c r="J728" s="18"/>
    </row>
    <row r="729" spans="1:10" ht="16.5" customHeight="1">
      <c r="A729" s="17"/>
      <c r="B729" s="18"/>
      <c r="C729" s="18"/>
      <c r="D729" s="18"/>
      <c r="E729" s="18"/>
      <c r="F729" s="18"/>
      <c r="G729" s="18"/>
      <c r="H729" s="18"/>
      <c r="I729" s="23"/>
      <c r="J729" s="18"/>
    </row>
    <row r="730" spans="1:10" ht="16.5" customHeight="1">
      <c r="A730" s="17"/>
      <c r="B730" s="18"/>
      <c r="C730" s="18"/>
      <c r="D730" s="18"/>
      <c r="E730" s="18"/>
      <c r="F730" s="18"/>
      <c r="G730" s="18"/>
      <c r="H730" s="18"/>
      <c r="I730" s="23"/>
      <c r="J730" s="18"/>
    </row>
    <row r="731" spans="1:10" ht="16.5" customHeight="1">
      <c r="A731" s="17"/>
      <c r="B731" s="18"/>
      <c r="C731" s="18"/>
      <c r="D731" s="18"/>
      <c r="E731" s="18"/>
      <c r="F731" s="18"/>
      <c r="G731" s="18"/>
      <c r="H731" s="18"/>
      <c r="I731" s="23"/>
      <c r="J731" s="18"/>
    </row>
    <row r="732" spans="1:10" ht="16.5" customHeight="1">
      <c r="A732" s="17"/>
      <c r="B732" s="18"/>
      <c r="C732" s="18"/>
      <c r="D732" s="18"/>
      <c r="E732" s="18"/>
      <c r="F732" s="18"/>
      <c r="G732" s="18"/>
      <c r="H732" s="18"/>
      <c r="I732" s="23"/>
      <c r="J732" s="18"/>
    </row>
    <row r="733" spans="1:10" ht="16.5" customHeight="1">
      <c r="A733" s="17"/>
      <c r="B733" s="18"/>
      <c r="C733" s="18"/>
      <c r="D733" s="18"/>
      <c r="E733" s="18"/>
      <c r="F733" s="18"/>
      <c r="G733" s="18"/>
      <c r="H733" s="18"/>
      <c r="I733" s="23"/>
      <c r="J733" s="18"/>
    </row>
    <row r="734" spans="1:10" ht="16.5" customHeight="1">
      <c r="A734" s="17"/>
      <c r="B734" s="18"/>
      <c r="C734" s="18"/>
      <c r="D734" s="18"/>
      <c r="E734" s="18"/>
      <c r="F734" s="18"/>
      <c r="G734" s="18"/>
      <c r="H734" s="18"/>
      <c r="I734" s="23"/>
      <c r="J734" s="18"/>
    </row>
    <row r="735" spans="1:10" ht="16.5" customHeight="1">
      <c r="A735" s="17"/>
      <c r="B735" s="18"/>
      <c r="C735" s="18"/>
      <c r="D735" s="18"/>
      <c r="E735" s="18"/>
      <c r="F735" s="18"/>
      <c r="G735" s="18"/>
      <c r="H735" s="18"/>
      <c r="I735" s="23"/>
      <c r="J735" s="18"/>
    </row>
    <row r="736" spans="1:10" ht="16.5" customHeight="1">
      <c r="A736" s="17"/>
      <c r="B736" s="18"/>
      <c r="C736" s="18"/>
      <c r="D736" s="18"/>
      <c r="E736" s="18"/>
      <c r="F736" s="18"/>
      <c r="G736" s="18"/>
      <c r="H736" s="18"/>
      <c r="I736" s="23"/>
      <c r="J736" s="18"/>
    </row>
    <row r="737" spans="1:10" ht="16.5" customHeight="1">
      <c r="A737" s="17"/>
      <c r="B737" s="18"/>
      <c r="C737" s="18"/>
      <c r="D737" s="18"/>
      <c r="E737" s="18"/>
      <c r="F737" s="18"/>
      <c r="G737" s="18"/>
      <c r="H737" s="18"/>
      <c r="I737" s="23"/>
      <c r="J737" s="18"/>
    </row>
    <row r="738" spans="1:10" ht="16.5" customHeight="1">
      <c r="A738" s="17"/>
      <c r="B738" s="18"/>
      <c r="C738" s="18"/>
      <c r="D738" s="18"/>
      <c r="E738" s="18"/>
      <c r="F738" s="18"/>
      <c r="G738" s="18"/>
      <c r="H738" s="18"/>
      <c r="I738" s="23"/>
      <c r="J738" s="18"/>
    </row>
    <row r="739" spans="1:10" ht="16.5" customHeight="1">
      <c r="A739" s="17"/>
      <c r="B739" s="18"/>
      <c r="C739" s="18"/>
      <c r="D739" s="18"/>
      <c r="E739" s="18"/>
      <c r="F739" s="18"/>
      <c r="G739" s="18"/>
      <c r="H739" s="18"/>
      <c r="I739" s="23"/>
      <c r="J739" s="18"/>
    </row>
    <row r="740" spans="1:10" ht="16.5" customHeight="1">
      <c r="A740" s="17"/>
      <c r="B740" s="18"/>
      <c r="C740" s="18"/>
      <c r="D740" s="18"/>
      <c r="E740" s="18"/>
      <c r="F740" s="18"/>
      <c r="G740" s="18"/>
      <c r="H740" s="18"/>
      <c r="I740" s="23"/>
      <c r="J740" s="18"/>
    </row>
    <row r="741" spans="1:10" ht="16.5" customHeight="1">
      <c r="A741" s="17"/>
      <c r="B741" s="18"/>
      <c r="C741" s="18"/>
      <c r="D741" s="18"/>
      <c r="E741" s="18"/>
      <c r="F741" s="18"/>
      <c r="G741" s="18"/>
      <c r="H741" s="18"/>
      <c r="I741" s="23"/>
      <c r="J741" s="18"/>
    </row>
    <row r="742" spans="1:10" ht="16.5" customHeight="1">
      <c r="A742" s="17"/>
      <c r="B742" s="18"/>
      <c r="C742" s="18"/>
      <c r="D742" s="18"/>
      <c r="E742" s="18"/>
      <c r="F742" s="18"/>
      <c r="G742" s="18"/>
      <c r="H742" s="18"/>
      <c r="I742" s="23"/>
      <c r="J742" s="18"/>
    </row>
    <row r="743" spans="1:10" ht="16.5" customHeight="1">
      <c r="A743" s="17"/>
      <c r="B743" s="18"/>
      <c r="C743" s="18"/>
      <c r="D743" s="18"/>
      <c r="E743" s="18"/>
      <c r="F743" s="18"/>
      <c r="G743" s="18"/>
      <c r="H743" s="18"/>
      <c r="I743" s="23"/>
      <c r="J743" s="18"/>
    </row>
    <row r="744" spans="1:10" ht="16.5" customHeight="1">
      <c r="A744" s="17"/>
      <c r="B744" s="18"/>
      <c r="C744" s="18"/>
      <c r="D744" s="18"/>
      <c r="E744" s="18"/>
      <c r="F744" s="18"/>
      <c r="G744" s="18"/>
      <c r="H744" s="18"/>
      <c r="I744" s="23"/>
      <c r="J744" s="18"/>
    </row>
    <row r="745" spans="1:10" ht="16.5" customHeight="1">
      <c r="A745" s="17"/>
      <c r="B745" s="18"/>
      <c r="C745" s="18"/>
      <c r="D745" s="18"/>
      <c r="E745" s="18"/>
      <c r="F745" s="18"/>
      <c r="G745" s="18"/>
      <c r="H745" s="18"/>
      <c r="I745" s="23"/>
      <c r="J745" s="18"/>
    </row>
    <row r="746" spans="1:10" ht="16.5" customHeight="1">
      <c r="A746" s="17"/>
      <c r="B746" s="18"/>
      <c r="C746" s="18"/>
      <c r="D746" s="18"/>
      <c r="E746" s="18"/>
      <c r="F746" s="18"/>
      <c r="G746" s="18"/>
      <c r="H746" s="18"/>
      <c r="I746" s="23"/>
      <c r="J746" s="18"/>
    </row>
    <row r="747" spans="1:10" ht="16.5" customHeight="1">
      <c r="A747" s="17"/>
      <c r="B747" s="18"/>
      <c r="C747" s="18"/>
      <c r="D747" s="18"/>
      <c r="E747" s="18"/>
      <c r="F747" s="18"/>
      <c r="G747" s="18"/>
      <c r="H747" s="18"/>
      <c r="I747" s="23"/>
      <c r="J747" s="18"/>
    </row>
    <row r="748" spans="1:10" ht="16.5" customHeight="1">
      <c r="A748" s="17"/>
      <c r="B748" s="18"/>
      <c r="C748" s="18"/>
      <c r="D748" s="18"/>
      <c r="E748" s="18"/>
      <c r="F748" s="18"/>
      <c r="G748" s="18"/>
      <c r="H748" s="18"/>
      <c r="I748" s="23"/>
      <c r="J748" s="18"/>
    </row>
    <row r="749" spans="1:10" ht="16.5" customHeight="1">
      <c r="A749" s="17"/>
      <c r="B749" s="18"/>
      <c r="C749" s="18"/>
      <c r="D749" s="18"/>
      <c r="E749" s="18"/>
      <c r="F749" s="18"/>
      <c r="G749" s="18"/>
      <c r="H749" s="18"/>
      <c r="I749" s="23"/>
      <c r="J749" s="18"/>
    </row>
    <row r="750" spans="1:10" ht="16.5" customHeight="1">
      <c r="A750" s="17"/>
      <c r="B750" s="18"/>
      <c r="C750" s="18"/>
      <c r="D750" s="18"/>
      <c r="E750" s="18"/>
      <c r="F750" s="18"/>
      <c r="G750" s="18"/>
      <c r="H750" s="18"/>
      <c r="I750" s="23"/>
      <c r="J750" s="18"/>
    </row>
    <row r="751" spans="1:10" ht="16.5" customHeight="1">
      <c r="A751" s="17"/>
      <c r="B751" s="18"/>
      <c r="C751" s="18"/>
      <c r="D751" s="18"/>
      <c r="E751" s="18"/>
      <c r="F751" s="18"/>
      <c r="G751" s="18"/>
      <c r="H751" s="18"/>
      <c r="I751" s="23"/>
      <c r="J751" s="18"/>
    </row>
    <row r="752" spans="1:10" ht="16.5" customHeight="1">
      <c r="A752" s="17"/>
      <c r="B752" s="18"/>
      <c r="C752" s="18"/>
      <c r="D752" s="18"/>
      <c r="E752" s="18"/>
      <c r="F752" s="18"/>
      <c r="G752" s="18"/>
      <c r="H752" s="18"/>
      <c r="I752" s="23"/>
      <c r="J752" s="18"/>
    </row>
    <row r="753" spans="1:10" ht="16.5" customHeight="1">
      <c r="A753" s="17"/>
      <c r="B753" s="18"/>
      <c r="C753" s="18"/>
      <c r="D753" s="18"/>
      <c r="E753" s="18"/>
      <c r="F753" s="18"/>
      <c r="G753" s="18"/>
      <c r="H753" s="18"/>
      <c r="I753" s="23"/>
      <c r="J753" s="18"/>
    </row>
    <row r="754" spans="1:10" ht="16.5" customHeight="1">
      <c r="A754" s="17"/>
      <c r="B754" s="18"/>
      <c r="C754" s="18"/>
      <c r="D754" s="18"/>
      <c r="E754" s="18"/>
      <c r="F754" s="18"/>
      <c r="G754" s="18"/>
      <c r="H754" s="18"/>
      <c r="I754" s="23"/>
      <c r="J754" s="18"/>
    </row>
    <row r="755" spans="1:10" ht="16.5" customHeight="1">
      <c r="A755" s="17"/>
      <c r="B755" s="18"/>
      <c r="C755" s="18"/>
      <c r="D755" s="18"/>
      <c r="E755" s="18"/>
      <c r="F755" s="18"/>
      <c r="G755" s="18"/>
      <c r="H755" s="18"/>
      <c r="I755" s="23"/>
      <c r="J755" s="18"/>
    </row>
    <row r="756" spans="1:10" ht="16.5" customHeight="1">
      <c r="A756" s="17"/>
      <c r="B756" s="18"/>
      <c r="C756" s="18"/>
      <c r="D756" s="18"/>
      <c r="E756" s="18"/>
      <c r="F756" s="18"/>
      <c r="G756" s="18"/>
      <c r="H756" s="18"/>
      <c r="I756" s="23"/>
      <c r="J756" s="18"/>
    </row>
    <row r="757" spans="1:10" ht="16.5" customHeight="1">
      <c r="A757" s="17"/>
      <c r="B757" s="18"/>
      <c r="C757" s="18"/>
      <c r="D757" s="18"/>
      <c r="E757" s="18"/>
      <c r="F757" s="18"/>
      <c r="G757" s="18"/>
      <c r="H757" s="18"/>
      <c r="I757" s="23"/>
      <c r="J757" s="18"/>
    </row>
    <row r="758" spans="1:10" ht="16.5" customHeight="1">
      <c r="A758" s="17"/>
      <c r="B758" s="18"/>
      <c r="C758" s="18"/>
      <c r="D758" s="18"/>
      <c r="E758" s="18"/>
      <c r="F758" s="18"/>
      <c r="G758" s="18"/>
      <c r="H758" s="18"/>
      <c r="I758" s="23"/>
      <c r="J758" s="18"/>
    </row>
    <row r="759" spans="1:10" ht="16.5" customHeight="1">
      <c r="A759" s="17"/>
      <c r="B759" s="18"/>
      <c r="C759" s="18"/>
      <c r="D759" s="18"/>
      <c r="E759" s="18"/>
      <c r="F759" s="18"/>
      <c r="G759" s="18"/>
      <c r="H759" s="18"/>
      <c r="I759" s="23"/>
      <c r="J759" s="18"/>
    </row>
    <row r="760" spans="1:10" ht="16.5" customHeight="1">
      <c r="A760" s="17"/>
      <c r="B760" s="18"/>
      <c r="C760" s="18"/>
      <c r="D760" s="18"/>
      <c r="E760" s="18"/>
      <c r="F760" s="18"/>
      <c r="G760" s="18"/>
      <c r="H760" s="18"/>
      <c r="I760" s="23"/>
      <c r="J760" s="18"/>
    </row>
    <row r="761" spans="1:10" ht="16.5" customHeight="1">
      <c r="A761" s="17"/>
      <c r="B761" s="18"/>
      <c r="C761" s="18"/>
      <c r="D761" s="18"/>
      <c r="E761" s="18"/>
      <c r="F761" s="18"/>
      <c r="G761" s="18"/>
      <c r="H761" s="18"/>
      <c r="I761" s="23"/>
      <c r="J761" s="18"/>
    </row>
    <row r="762" spans="1:10" ht="16.5" customHeight="1">
      <c r="A762" s="17"/>
      <c r="B762" s="18"/>
      <c r="C762" s="18"/>
      <c r="D762" s="18"/>
      <c r="E762" s="18"/>
      <c r="F762" s="18"/>
      <c r="G762" s="18"/>
      <c r="H762" s="18"/>
      <c r="I762" s="23"/>
      <c r="J762" s="18"/>
    </row>
    <row r="763" spans="1:10" ht="16.5" customHeight="1">
      <c r="A763" s="17"/>
      <c r="B763" s="18"/>
      <c r="C763" s="18"/>
      <c r="D763" s="18"/>
      <c r="E763" s="18"/>
      <c r="F763" s="18"/>
      <c r="G763" s="18"/>
      <c r="H763" s="18"/>
      <c r="I763" s="23"/>
      <c r="J763" s="18"/>
    </row>
    <row r="764" spans="1:10" ht="16.5" customHeight="1">
      <c r="A764" s="17"/>
      <c r="B764" s="18"/>
      <c r="C764" s="18"/>
      <c r="D764" s="18"/>
      <c r="E764" s="18"/>
      <c r="F764" s="18"/>
      <c r="G764" s="18"/>
      <c r="H764" s="18"/>
      <c r="I764" s="23"/>
      <c r="J764" s="18"/>
    </row>
    <row r="765" spans="1:10" ht="16.5" customHeight="1">
      <c r="A765" s="17"/>
      <c r="B765" s="18"/>
      <c r="C765" s="18"/>
      <c r="D765" s="18"/>
      <c r="E765" s="18"/>
      <c r="F765" s="18"/>
      <c r="G765" s="18"/>
      <c r="H765" s="18"/>
      <c r="I765" s="23"/>
      <c r="J765" s="18"/>
    </row>
    <row r="766" spans="1:10" ht="16.5" customHeight="1">
      <c r="A766" s="17"/>
      <c r="B766" s="18"/>
      <c r="C766" s="18"/>
      <c r="D766" s="18"/>
      <c r="E766" s="18"/>
      <c r="F766" s="18"/>
      <c r="G766" s="18"/>
      <c r="H766" s="18"/>
      <c r="I766" s="23"/>
      <c r="J766" s="18"/>
    </row>
    <row r="767" spans="1:10" ht="16.5" customHeight="1">
      <c r="A767" s="17"/>
      <c r="B767" s="18"/>
      <c r="C767" s="18"/>
      <c r="D767" s="18"/>
      <c r="E767" s="18"/>
      <c r="F767" s="18"/>
      <c r="G767" s="18"/>
      <c r="H767" s="18"/>
      <c r="I767" s="23"/>
      <c r="J767" s="18"/>
    </row>
    <row r="768" spans="1:10" ht="16.5" customHeight="1">
      <c r="A768" s="17"/>
      <c r="B768" s="18"/>
      <c r="C768" s="18"/>
      <c r="D768" s="18"/>
      <c r="E768" s="18"/>
      <c r="F768" s="18"/>
      <c r="G768" s="18"/>
      <c r="H768" s="18"/>
      <c r="I768" s="23"/>
      <c r="J768" s="18"/>
    </row>
    <row r="769" spans="1:10" ht="16.5" customHeight="1">
      <c r="A769" s="17"/>
      <c r="B769" s="18"/>
      <c r="C769" s="18"/>
      <c r="D769" s="18"/>
      <c r="E769" s="18"/>
      <c r="F769" s="18"/>
      <c r="G769" s="18"/>
      <c r="H769" s="18"/>
      <c r="I769" s="23"/>
      <c r="J769" s="18"/>
    </row>
    <row r="770" spans="1:10" ht="16.5" customHeight="1">
      <c r="A770" s="17"/>
      <c r="B770" s="18"/>
      <c r="C770" s="18"/>
      <c r="D770" s="18"/>
      <c r="E770" s="18"/>
      <c r="F770" s="18"/>
      <c r="G770" s="18"/>
      <c r="H770" s="18"/>
      <c r="I770" s="23"/>
      <c r="J770" s="18"/>
    </row>
    <row r="771" spans="1:10" ht="16.5" customHeight="1">
      <c r="A771" s="17"/>
      <c r="B771" s="18"/>
      <c r="C771" s="18"/>
      <c r="D771" s="18"/>
      <c r="E771" s="18"/>
      <c r="F771" s="18"/>
      <c r="G771" s="18"/>
      <c r="H771" s="18"/>
      <c r="I771" s="23"/>
      <c r="J771" s="18"/>
    </row>
    <row r="772" spans="1:10" ht="16.5" customHeight="1">
      <c r="A772" s="17"/>
      <c r="B772" s="18"/>
      <c r="C772" s="18"/>
      <c r="D772" s="18"/>
      <c r="E772" s="18"/>
      <c r="F772" s="18"/>
      <c r="G772" s="18"/>
      <c r="H772" s="18"/>
      <c r="I772" s="23"/>
      <c r="J772" s="18"/>
    </row>
    <row r="773" spans="1:10" ht="16.5" customHeight="1">
      <c r="A773" s="17"/>
      <c r="B773" s="18"/>
      <c r="C773" s="18"/>
      <c r="D773" s="18"/>
      <c r="E773" s="18"/>
      <c r="F773" s="18"/>
      <c r="G773" s="18"/>
      <c r="H773" s="18"/>
      <c r="I773" s="23"/>
      <c r="J773" s="18"/>
    </row>
    <row r="774" spans="1:10" ht="16.5" customHeight="1">
      <c r="A774" s="17"/>
      <c r="B774" s="18"/>
      <c r="C774" s="18"/>
      <c r="D774" s="18"/>
      <c r="E774" s="18"/>
      <c r="F774" s="18"/>
      <c r="G774" s="18"/>
      <c r="H774" s="18"/>
      <c r="I774" s="23"/>
      <c r="J774" s="18"/>
    </row>
    <row r="775" spans="1:10" ht="16.5" customHeight="1">
      <c r="A775" s="17"/>
      <c r="B775" s="18"/>
      <c r="C775" s="18"/>
      <c r="D775" s="18"/>
      <c r="E775" s="18"/>
      <c r="F775" s="18"/>
      <c r="G775" s="18"/>
      <c r="H775" s="18"/>
      <c r="I775" s="23"/>
      <c r="J775" s="18"/>
    </row>
    <row r="776" spans="1:10" ht="16.5" customHeight="1">
      <c r="A776" s="17"/>
      <c r="B776" s="18"/>
      <c r="C776" s="18"/>
      <c r="D776" s="18"/>
      <c r="E776" s="18"/>
      <c r="F776" s="18"/>
      <c r="G776" s="18"/>
      <c r="H776" s="18"/>
      <c r="I776" s="23"/>
      <c r="J776" s="18"/>
    </row>
    <row r="777" spans="1:10" ht="16.5" customHeight="1">
      <c r="A777" s="17"/>
      <c r="B777" s="18"/>
      <c r="C777" s="18"/>
      <c r="D777" s="18"/>
      <c r="E777" s="18"/>
      <c r="F777" s="18"/>
      <c r="G777" s="18"/>
      <c r="H777" s="18"/>
      <c r="I777" s="23"/>
      <c r="J777" s="18"/>
    </row>
    <row r="778" spans="1:10" ht="16.5" customHeight="1">
      <c r="A778" s="17"/>
      <c r="B778" s="18"/>
      <c r="C778" s="18"/>
      <c r="D778" s="18"/>
      <c r="E778" s="18"/>
      <c r="F778" s="18"/>
      <c r="G778" s="18"/>
      <c r="H778" s="18"/>
      <c r="I778" s="23"/>
      <c r="J778" s="18"/>
    </row>
    <row r="779" spans="1:10" ht="16.5" customHeight="1">
      <c r="A779" s="17"/>
      <c r="B779" s="18"/>
      <c r="C779" s="18"/>
      <c r="D779" s="18"/>
      <c r="E779" s="18"/>
      <c r="F779" s="18"/>
      <c r="G779" s="18"/>
      <c r="H779" s="18"/>
      <c r="I779" s="23"/>
      <c r="J779" s="18"/>
    </row>
    <row r="780" spans="1:10" ht="16.5" customHeight="1">
      <c r="A780" s="17"/>
      <c r="B780" s="18"/>
      <c r="C780" s="18"/>
      <c r="D780" s="18"/>
      <c r="E780" s="18"/>
      <c r="F780" s="18"/>
      <c r="G780" s="18"/>
      <c r="H780" s="18"/>
      <c r="I780" s="23"/>
      <c r="J780" s="18"/>
    </row>
    <row r="781" spans="1:10" ht="16.5" customHeight="1">
      <c r="A781" s="17"/>
      <c r="B781" s="18"/>
      <c r="C781" s="18"/>
      <c r="D781" s="18"/>
      <c r="E781" s="18"/>
      <c r="F781" s="18"/>
      <c r="G781" s="18"/>
      <c r="H781" s="18"/>
      <c r="I781" s="23"/>
      <c r="J781" s="18"/>
    </row>
    <row r="782" spans="1:10" ht="16.5" customHeight="1">
      <c r="A782" s="17"/>
      <c r="B782" s="18"/>
      <c r="C782" s="18"/>
      <c r="D782" s="18"/>
      <c r="E782" s="18"/>
      <c r="F782" s="18"/>
      <c r="G782" s="18"/>
      <c r="H782" s="18"/>
      <c r="I782" s="23"/>
      <c r="J782" s="18"/>
    </row>
    <row r="783" spans="1:10" ht="16.5" customHeight="1">
      <c r="A783" s="17"/>
      <c r="B783" s="18"/>
      <c r="C783" s="18"/>
      <c r="D783" s="18"/>
      <c r="E783" s="18"/>
      <c r="F783" s="18"/>
      <c r="G783" s="18"/>
      <c r="H783" s="18"/>
      <c r="I783" s="23"/>
      <c r="J783" s="18"/>
    </row>
    <row r="784" spans="1:10" ht="16.5" customHeight="1">
      <c r="A784" s="17"/>
      <c r="B784" s="18"/>
      <c r="C784" s="18"/>
      <c r="D784" s="18"/>
      <c r="E784" s="18"/>
      <c r="F784" s="18"/>
      <c r="G784" s="18"/>
      <c r="H784" s="18"/>
      <c r="I784" s="23"/>
      <c r="J784" s="18"/>
    </row>
    <row r="785" spans="1:10" ht="16.5" customHeight="1">
      <c r="A785" s="17"/>
      <c r="B785" s="18"/>
      <c r="C785" s="18"/>
      <c r="D785" s="18"/>
      <c r="E785" s="18"/>
      <c r="F785" s="18"/>
      <c r="G785" s="18"/>
      <c r="H785" s="18"/>
      <c r="I785" s="23"/>
      <c r="J785" s="18"/>
    </row>
    <row r="786" spans="1:10" ht="16.5" customHeight="1">
      <c r="A786" s="17"/>
      <c r="B786" s="18"/>
      <c r="C786" s="18"/>
      <c r="D786" s="18"/>
      <c r="E786" s="18"/>
      <c r="F786" s="18"/>
      <c r="G786" s="18"/>
      <c r="H786" s="18"/>
      <c r="I786" s="23"/>
      <c r="J786" s="18"/>
    </row>
    <row r="787" spans="1:10" ht="16.5" customHeight="1">
      <c r="A787" s="17"/>
      <c r="B787" s="18"/>
      <c r="C787" s="18"/>
      <c r="D787" s="18"/>
      <c r="E787" s="18"/>
      <c r="F787" s="18"/>
      <c r="G787" s="18"/>
      <c r="H787" s="18"/>
      <c r="I787" s="23"/>
      <c r="J787" s="18"/>
    </row>
    <row r="788" spans="1:10" ht="16.5" customHeight="1">
      <c r="A788" s="17"/>
      <c r="B788" s="18"/>
      <c r="C788" s="18"/>
      <c r="D788" s="18"/>
      <c r="E788" s="18"/>
      <c r="F788" s="18"/>
      <c r="G788" s="18"/>
      <c r="H788" s="18"/>
      <c r="I788" s="23"/>
      <c r="J788" s="18"/>
    </row>
    <row r="789" spans="1:10" ht="16.5" customHeight="1">
      <c r="A789" s="17"/>
      <c r="B789" s="18"/>
      <c r="C789" s="18"/>
      <c r="D789" s="18"/>
      <c r="E789" s="18"/>
      <c r="F789" s="18"/>
      <c r="G789" s="18"/>
      <c r="H789" s="18"/>
      <c r="I789" s="23"/>
      <c r="J789" s="18"/>
    </row>
    <row r="790" spans="1:10" ht="16.5" customHeight="1">
      <c r="A790" s="17"/>
      <c r="B790" s="18"/>
      <c r="C790" s="18"/>
      <c r="D790" s="18"/>
      <c r="E790" s="18"/>
      <c r="F790" s="18"/>
      <c r="G790" s="18"/>
      <c r="H790" s="18"/>
      <c r="I790" s="23"/>
      <c r="J790" s="18"/>
    </row>
    <row r="791" spans="1:10" ht="16.5" customHeight="1">
      <c r="A791" s="17"/>
      <c r="B791" s="18"/>
      <c r="C791" s="18"/>
      <c r="D791" s="18"/>
      <c r="E791" s="18"/>
      <c r="F791" s="18"/>
      <c r="G791" s="18"/>
      <c r="H791" s="18"/>
      <c r="I791" s="23"/>
      <c r="J791" s="18"/>
    </row>
    <row r="792" spans="1:10" ht="16.5" customHeight="1">
      <c r="A792" s="17"/>
      <c r="B792" s="18"/>
      <c r="C792" s="18"/>
      <c r="D792" s="18"/>
      <c r="E792" s="18"/>
      <c r="F792" s="18"/>
      <c r="G792" s="18"/>
      <c r="H792" s="18"/>
      <c r="I792" s="23"/>
      <c r="J792" s="18"/>
    </row>
    <row r="793" spans="1:10" ht="16.5" customHeight="1">
      <c r="A793" s="17"/>
      <c r="B793" s="18"/>
      <c r="C793" s="18"/>
      <c r="D793" s="18"/>
      <c r="E793" s="18"/>
      <c r="F793" s="18"/>
      <c r="G793" s="18"/>
      <c r="H793" s="18"/>
      <c r="I793" s="23"/>
      <c r="J793" s="18"/>
    </row>
    <row r="794" spans="1:10" ht="16.5" customHeight="1">
      <c r="A794" s="17"/>
      <c r="B794" s="18"/>
      <c r="C794" s="18"/>
      <c r="D794" s="18"/>
      <c r="E794" s="18"/>
      <c r="F794" s="18"/>
      <c r="G794" s="18"/>
      <c r="H794" s="18"/>
      <c r="I794" s="23"/>
      <c r="J794" s="18"/>
    </row>
    <row r="795" spans="1:10" ht="16.5" customHeight="1">
      <c r="A795" s="17"/>
      <c r="B795" s="18"/>
      <c r="C795" s="18"/>
      <c r="D795" s="18"/>
      <c r="E795" s="18"/>
      <c r="F795" s="18"/>
      <c r="G795" s="18"/>
      <c r="H795" s="18"/>
      <c r="I795" s="23"/>
      <c r="J795" s="18"/>
    </row>
    <row r="796" spans="1:10" ht="16.5" customHeight="1">
      <c r="A796" s="17"/>
      <c r="B796" s="18"/>
      <c r="C796" s="18"/>
      <c r="D796" s="18"/>
      <c r="E796" s="18"/>
      <c r="F796" s="18"/>
      <c r="G796" s="18"/>
      <c r="H796" s="18"/>
      <c r="I796" s="23"/>
      <c r="J796" s="18"/>
    </row>
    <row r="797" spans="1:10" ht="16.5" customHeight="1">
      <c r="A797" s="17"/>
      <c r="B797" s="18"/>
      <c r="C797" s="18"/>
      <c r="D797" s="18"/>
      <c r="E797" s="18"/>
      <c r="F797" s="18"/>
      <c r="G797" s="18"/>
      <c r="H797" s="18"/>
      <c r="I797" s="23"/>
      <c r="J797" s="18"/>
    </row>
    <row r="798" spans="1:10" ht="16.5" customHeight="1">
      <c r="A798" s="17"/>
      <c r="B798" s="18"/>
      <c r="C798" s="18"/>
      <c r="D798" s="18"/>
      <c r="E798" s="18"/>
      <c r="F798" s="18"/>
      <c r="G798" s="18"/>
      <c r="H798" s="18"/>
      <c r="I798" s="23"/>
      <c r="J798" s="18"/>
    </row>
    <row r="799" spans="1:10" ht="16.5" customHeight="1">
      <c r="A799" s="17"/>
      <c r="B799" s="18"/>
      <c r="C799" s="18"/>
      <c r="D799" s="18"/>
      <c r="E799" s="18"/>
      <c r="F799" s="18"/>
      <c r="G799" s="18"/>
      <c r="H799" s="18"/>
      <c r="I799" s="23"/>
      <c r="J799" s="18"/>
    </row>
    <row r="800" spans="1:10" ht="16.5" customHeight="1">
      <c r="A800" s="17"/>
      <c r="B800" s="18"/>
      <c r="C800" s="18"/>
      <c r="D800" s="18"/>
      <c r="E800" s="18"/>
      <c r="F800" s="18"/>
      <c r="G800" s="18"/>
      <c r="H800" s="18"/>
      <c r="I800" s="23"/>
      <c r="J800" s="18"/>
    </row>
    <row r="801" spans="1:10" ht="16.5" customHeight="1">
      <c r="A801" s="17"/>
      <c r="B801" s="18"/>
      <c r="C801" s="18"/>
      <c r="D801" s="18"/>
      <c r="E801" s="18"/>
      <c r="F801" s="18"/>
      <c r="G801" s="18"/>
      <c r="H801" s="18"/>
      <c r="I801" s="23"/>
      <c r="J801" s="18"/>
    </row>
    <row r="802" spans="1:10" ht="16.5" customHeight="1">
      <c r="A802" s="17"/>
      <c r="B802" s="18"/>
      <c r="C802" s="18"/>
      <c r="D802" s="18"/>
      <c r="E802" s="18"/>
      <c r="F802" s="18"/>
      <c r="G802" s="18"/>
      <c r="H802" s="18"/>
      <c r="I802" s="23"/>
      <c r="J802" s="18"/>
    </row>
    <row r="803" spans="1:10" ht="16.5" customHeight="1">
      <c r="A803" s="17"/>
      <c r="B803" s="18"/>
      <c r="C803" s="18"/>
      <c r="D803" s="18"/>
      <c r="E803" s="18"/>
      <c r="F803" s="18"/>
      <c r="G803" s="18"/>
      <c r="H803" s="18"/>
      <c r="I803" s="23"/>
      <c r="J803" s="18"/>
    </row>
    <row r="804" spans="1:10" ht="16.5" customHeight="1">
      <c r="A804" s="17"/>
      <c r="B804" s="18"/>
      <c r="C804" s="18"/>
      <c r="D804" s="18"/>
      <c r="E804" s="18"/>
      <c r="F804" s="18"/>
      <c r="G804" s="18"/>
      <c r="H804" s="18"/>
      <c r="I804" s="23"/>
      <c r="J804" s="18"/>
    </row>
    <row r="805" spans="1:10" ht="16.5" customHeight="1">
      <c r="A805" s="17"/>
      <c r="B805" s="18"/>
      <c r="C805" s="18"/>
      <c r="D805" s="18"/>
      <c r="E805" s="18"/>
      <c r="F805" s="18"/>
      <c r="G805" s="18"/>
      <c r="H805" s="18"/>
      <c r="I805" s="23"/>
      <c r="J805" s="18"/>
    </row>
    <row r="806" spans="1:10" ht="16.5" customHeight="1">
      <c r="A806" s="17"/>
      <c r="B806" s="18"/>
      <c r="C806" s="18"/>
      <c r="D806" s="18"/>
      <c r="E806" s="18"/>
      <c r="F806" s="18"/>
      <c r="G806" s="18"/>
      <c r="H806" s="18"/>
      <c r="I806" s="23"/>
      <c r="J806" s="18"/>
    </row>
    <row r="807" spans="1:10" ht="16.5" customHeight="1">
      <c r="A807" s="17"/>
      <c r="B807" s="18"/>
      <c r="C807" s="18"/>
      <c r="D807" s="18"/>
      <c r="E807" s="18"/>
      <c r="F807" s="18"/>
      <c r="G807" s="18"/>
      <c r="H807" s="18"/>
      <c r="I807" s="23"/>
      <c r="J807" s="18"/>
    </row>
    <row r="808" spans="1:10" ht="16.5" customHeight="1">
      <c r="A808" s="17"/>
      <c r="B808" s="18"/>
      <c r="C808" s="18"/>
      <c r="D808" s="18"/>
      <c r="E808" s="18"/>
      <c r="F808" s="18"/>
      <c r="G808" s="18"/>
      <c r="H808" s="18"/>
      <c r="I808" s="23"/>
      <c r="J808" s="18"/>
    </row>
    <row r="809" spans="1:10" ht="16.5" customHeight="1">
      <c r="A809" s="17"/>
      <c r="B809" s="18"/>
      <c r="C809" s="18"/>
      <c r="D809" s="18"/>
      <c r="E809" s="18"/>
      <c r="F809" s="18"/>
      <c r="G809" s="18"/>
      <c r="H809" s="18"/>
      <c r="I809" s="23"/>
      <c r="J809" s="18"/>
    </row>
    <row r="810" spans="1:10" ht="16.5" customHeight="1">
      <c r="A810" s="17"/>
      <c r="B810" s="18"/>
      <c r="C810" s="18"/>
      <c r="D810" s="18"/>
      <c r="E810" s="18"/>
      <c r="F810" s="18"/>
      <c r="G810" s="18"/>
      <c r="H810" s="18"/>
      <c r="I810" s="23"/>
      <c r="J810" s="18"/>
    </row>
    <row r="811" spans="1:10" ht="16.5" customHeight="1">
      <c r="A811" s="17"/>
      <c r="B811" s="18"/>
      <c r="C811" s="18"/>
      <c r="D811" s="18"/>
      <c r="E811" s="18"/>
      <c r="F811" s="18"/>
      <c r="G811" s="18"/>
      <c r="H811" s="18"/>
      <c r="I811" s="23"/>
      <c r="J811" s="18"/>
    </row>
    <row r="812" spans="1:10" ht="16.5" customHeight="1">
      <c r="A812" s="17"/>
      <c r="B812" s="18"/>
      <c r="C812" s="18"/>
      <c r="D812" s="18"/>
      <c r="E812" s="18"/>
      <c r="F812" s="18"/>
      <c r="G812" s="18"/>
      <c r="H812" s="18"/>
      <c r="I812" s="23"/>
      <c r="J812" s="18"/>
    </row>
    <row r="813" spans="1:10" ht="16.5" customHeight="1">
      <c r="A813" s="17"/>
      <c r="B813" s="18"/>
      <c r="C813" s="18"/>
      <c r="D813" s="18"/>
      <c r="E813" s="18"/>
      <c r="F813" s="18"/>
      <c r="G813" s="18"/>
      <c r="H813" s="18"/>
      <c r="I813" s="23"/>
      <c r="J813" s="18"/>
    </row>
    <row r="814" spans="1:10" ht="16.5" customHeight="1">
      <c r="A814" s="17"/>
      <c r="B814" s="18"/>
      <c r="C814" s="18"/>
      <c r="D814" s="18"/>
      <c r="E814" s="18"/>
      <c r="F814" s="18"/>
      <c r="G814" s="18"/>
      <c r="H814" s="18"/>
      <c r="I814" s="23"/>
      <c r="J814" s="18"/>
    </row>
    <row r="815" spans="1:10" ht="16.5" customHeight="1">
      <c r="A815" s="17"/>
      <c r="B815" s="18"/>
      <c r="C815" s="18"/>
      <c r="D815" s="18"/>
      <c r="E815" s="18"/>
      <c r="F815" s="18"/>
      <c r="G815" s="18"/>
      <c r="H815" s="18"/>
      <c r="I815" s="23"/>
      <c r="J815" s="18"/>
    </row>
    <row r="816" spans="1:10" ht="16.5" customHeight="1">
      <c r="A816" s="17"/>
      <c r="B816" s="18"/>
      <c r="C816" s="18"/>
      <c r="D816" s="18"/>
      <c r="E816" s="18"/>
      <c r="F816" s="18"/>
      <c r="G816" s="18"/>
      <c r="H816" s="18"/>
      <c r="I816" s="23"/>
      <c r="J816" s="18"/>
    </row>
    <row r="817" spans="1:10" ht="16.5" customHeight="1">
      <c r="A817" s="17"/>
      <c r="B817" s="18"/>
      <c r="C817" s="18"/>
      <c r="D817" s="18"/>
      <c r="E817" s="18"/>
      <c r="F817" s="18"/>
      <c r="G817" s="18"/>
      <c r="H817" s="18"/>
      <c r="I817" s="23"/>
      <c r="J817" s="18"/>
    </row>
    <row r="818" spans="1:10" ht="16.5" customHeight="1">
      <c r="A818" s="17"/>
      <c r="B818" s="18"/>
      <c r="C818" s="18"/>
      <c r="D818" s="18"/>
      <c r="E818" s="18"/>
      <c r="F818" s="18"/>
      <c r="G818" s="18"/>
      <c r="H818" s="18"/>
      <c r="I818" s="23"/>
      <c r="J818" s="18"/>
    </row>
    <row r="819" spans="1:10" ht="16.5" customHeight="1">
      <c r="A819" s="17"/>
      <c r="B819" s="18"/>
      <c r="C819" s="18"/>
      <c r="D819" s="18"/>
      <c r="E819" s="18"/>
      <c r="F819" s="18"/>
      <c r="G819" s="18"/>
      <c r="H819" s="18"/>
      <c r="I819" s="23"/>
      <c r="J819" s="18"/>
    </row>
    <row r="820" spans="1:10" ht="16.5" customHeight="1">
      <c r="A820" s="17"/>
      <c r="B820" s="18"/>
      <c r="C820" s="18"/>
      <c r="D820" s="18"/>
      <c r="E820" s="18"/>
      <c r="F820" s="18"/>
      <c r="G820" s="18"/>
      <c r="H820" s="18"/>
      <c r="I820" s="23"/>
      <c r="J820" s="18"/>
    </row>
    <row r="821" spans="1:10" ht="16.5" customHeight="1">
      <c r="A821" s="17"/>
      <c r="B821" s="18"/>
      <c r="C821" s="18"/>
      <c r="D821" s="18"/>
      <c r="E821" s="18"/>
      <c r="F821" s="18"/>
      <c r="G821" s="18"/>
      <c r="H821" s="18"/>
      <c r="I821" s="23"/>
      <c r="J821" s="18"/>
    </row>
    <row r="822" spans="1:10" ht="16.5" customHeight="1">
      <c r="A822" s="17"/>
      <c r="B822" s="18"/>
      <c r="C822" s="18"/>
      <c r="D822" s="18"/>
      <c r="E822" s="18"/>
      <c r="F822" s="18"/>
      <c r="G822" s="18"/>
      <c r="H822" s="18"/>
      <c r="I822" s="23"/>
      <c r="J822" s="18"/>
    </row>
    <row r="823" spans="1:10" ht="16.5" customHeight="1">
      <c r="A823" s="17"/>
      <c r="B823" s="18"/>
      <c r="C823" s="18"/>
      <c r="D823" s="18"/>
      <c r="E823" s="18"/>
      <c r="F823" s="18"/>
      <c r="G823" s="18"/>
      <c r="H823" s="18"/>
      <c r="I823" s="23"/>
      <c r="J823" s="18"/>
    </row>
    <row r="824" spans="1:10" ht="16.5" customHeight="1">
      <c r="A824" s="17"/>
      <c r="B824" s="18"/>
      <c r="C824" s="18"/>
      <c r="D824" s="18"/>
      <c r="E824" s="18"/>
      <c r="F824" s="18"/>
      <c r="G824" s="18"/>
      <c r="H824" s="18"/>
      <c r="I824" s="23"/>
      <c r="J824" s="18"/>
    </row>
    <row r="825" spans="1:10" ht="16.5" customHeight="1">
      <c r="A825" s="17"/>
      <c r="B825" s="18"/>
      <c r="C825" s="18"/>
      <c r="D825" s="18"/>
      <c r="E825" s="18"/>
      <c r="F825" s="18"/>
      <c r="G825" s="18"/>
      <c r="H825" s="18"/>
      <c r="I825" s="23"/>
      <c r="J825" s="18"/>
    </row>
    <row r="826" spans="1:10" ht="16.5" customHeight="1">
      <c r="A826" s="17"/>
      <c r="B826" s="18"/>
      <c r="C826" s="18"/>
      <c r="D826" s="18"/>
      <c r="E826" s="18"/>
      <c r="F826" s="18"/>
      <c r="G826" s="18"/>
      <c r="H826" s="18"/>
      <c r="I826" s="23"/>
      <c r="J826" s="18"/>
    </row>
    <row r="827" spans="1:10" ht="16.5" customHeight="1">
      <c r="A827" s="17"/>
      <c r="B827" s="18"/>
      <c r="C827" s="18"/>
      <c r="D827" s="18"/>
      <c r="E827" s="18"/>
      <c r="F827" s="18"/>
      <c r="G827" s="18"/>
      <c r="H827" s="18"/>
      <c r="I827" s="23"/>
      <c r="J827" s="18"/>
    </row>
    <row r="828" spans="1:10" ht="16.5" customHeight="1">
      <c r="A828" s="17"/>
      <c r="B828" s="18"/>
      <c r="C828" s="18"/>
      <c r="D828" s="18"/>
      <c r="E828" s="18"/>
      <c r="F828" s="18"/>
      <c r="G828" s="18"/>
      <c r="H828" s="18"/>
      <c r="I828" s="23"/>
      <c r="J828" s="18"/>
    </row>
    <row r="829" spans="1:10" ht="16.5" customHeight="1">
      <c r="A829" s="17"/>
      <c r="B829" s="18"/>
      <c r="C829" s="18"/>
      <c r="D829" s="18"/>
      <c r="E829" s="18"/>
      <c r="F829" s="18"/>
      <c r="G829" s="18"/>
      <c r="H829" s="18"/>
      <c r="I829" s="23"/>
      <c r="J829" s="18"/>
    </row>
    <row r="830" spans="1:10" ht="16.5" customHeight="1">
      <c r="A830" s="17"/>
      <c r="B830" s="18"/>
      <c r="C830" s="18"/>
      <c r="D830" s="18"/>
      <c r="E830" s="18"/>
      <c r="F830" s="18"/>
      <c r="G830" s="18"/>
      <c r="H830" s="18"/>
      <c r="I830" s="23"/>
      <c r="J830" s="18"/>
    </row>
    <row r="831" spans="1:10" ht="16.5" customHeight="1">
      <c r="A831" s="17"/>
      <c r="B831" s="18"/>
      <c r="C831" s="18"/>
      <c r="D831" s="18"/>
      <c r="E831" s="18"/>
      <c r="F831" s="18"/>
      <c r="G831" s="18"/>
      <c r="H831" s="18"/>
      <c r="I831" s="23"/>
      <c r="J831" s="18"/>
    </row>
    <row r="832" spans="1:10" ht="16.5" customHeight="1">
      <c r="A832" s="17"/>
      <c r="B832" s="18"/>
      <c r="C832" s="18"/>
      <c r="D832" s="18"/>
      <c r="E832" s="18"/>
      <c r="F832" s="18"/>
      <c r="G832" s="18"/>
      <c r="H832" s="18"/>
      <c r="I832" s="23"/>
      <c r="J832" s="18"/>
    </row>
    <row r="833" spans="1:10" ht="16.5" customHeight="1">
      <c r="A833" s="17"/>
      <c r="B833" s="18"/>
      <c r="C833" s="18"/>
      <c r="D833" s="18"/>
      <c r="E833" s="18"/>
      <c r="F833" s="18"/>
      <c r="G833" s="18"/>
      <c r="H833" s="18"/>
      <c r="I833" s="23"/>
      <c r="J833" s="18"/>
    </row>
    <row r="834" spans="1:10" ht="16.5" customHeight="1">
      <c r="A834" s="17"/>
      <c r="B834" s="18"/>
      <c r="C834" s="18"/>
      <c r="D834" s="18"/>
      <c r="E834" s="18"/>
      <c r="F834" s="18"/>
      <c r="G834" s="18"/>
      <c r="H834" s="18"/>
      <c r="I834" s="23"/>
      <c r="J834" s="18"/>
    </row>
    <row r="835" spans="1:10" ht="16.5" customHeight="1">
      <c r="A835" s="17"/>
      <c r="B835" s="18"/>
      <c r="C835" s="18"/>
      <c r="D835" s="18"/>
      <c r="E835" s="18"/>
      <c r="F835" s="18"/>
      <c r="G835" s="18"/>
      <c r="H835" s="18"/>
      <c r="I835" s="23"/>
      <c r="J835" s="18"/>
    </row>
    <row r="836" spans="1:10" ht="16.5" customHeight="1">
      <c r="A836" s="17"/>
      <c r="B836" s="18"/>
      <c r="C836" s="18"/>
      <c r="D836" s="18"/>
      <c r="E836" s="18"/>
      <c r="F836" s="18"/>
      <c r="G836" s="18"/>
      <c r="H836" s="18"/>
      <c r="I836" s="23"/>
      <c r="J836" s="18"/>
    </row>
    <row r="837" spans="1:10" ht="16.5" customHeight="1">
      <c r="A837" s="17"/>
      <c r="B837" s="18"/>
      <c r="C837" s="18"/>
      <c r="D837" s="18"/>
      <c r="E837" s="18"/>
      <c r="F837" s="18"/>
      <c r="G837" s="18"/>
      <c r="H837" s="18"/>
      <c r="I837" s="23"/>
      <c r="J837" s="18"/>
    </row>
    <row r="838" spans="1:10" ht="16.5" customHeight="1">
      <c r="A838" s="17"/>
      <c r="B838" s="18"/>
      <c r="C838" s="18"/>
      <c r="D838" s="18"/>
      <c r="E838" s="18"/>
      <c r="F838" s="18"/>
      <c r="G838" s="18"/>
      <c r="H838" s="18"/>
      <c r="I838" s="23"/>
      <c r="J838" s="18"/>
    </row>
    <row r="839" spans="1:10" ht="16.5" customHeight="1">
      <c r="A839" s="17"/>
      <c r="B839" s="18"/>
      <c r="C839" s="18"/>
      <c r="D839" s="18"/>
      <c r="E839" s="18"/>
      <c r="F839" s="18"/>
      <c r="G839" s="18"/>
      <c r="H839" s="18"/>
      <c r="I839" s="23"/>
      <c r="J839" s="18"/>
    </row>
    <row r="840" spans="1:10" ht="16.5" customHeight="1">
      <c r="A840" s="17"/>
      <c r="B840" s="18"/>
      <c r="C840" s="18"/>
      <c r="D840" s="18"/>
      <c r="E840" s="18"/>
      <c r="F840" s="18"/>
      <c r="G840" s="18"/>
      <c r="H840" s="18"/>
      <c r="I840" s="23"/>
      <c r="J840" s="18"/>
    </row>
    <row r="841" spans="1:10" ht="16.5" customHeight="1">
      <c r="A841" s="17"/>
      <c r="B841" s="18"/>
      <c r="C841" s="18"/>
      <c r="D841" s="18"/>
      <c r="E841" s="18"/>
      <c r="F841" s="18"/>
      <c r="G841" s="18"/>
      <c r="H841" s="18"/>
      <c r="I841" s="23"/>
      <c r="J841" s="18"/>
    </row>
    <row r="842" spans="1:10" ht="16.5" customHeight="1">
      <c r="A842" s="17"/>
      <c r="B842" s="18"/>
      <c r="C842" s="18"/>
      <c r="D842" s="18"/>
      <c r="E842" s="18"/>
      <c r="F842" s="18"/>
      <c r="G842" s="18"/>
      <c r="H842" s="18"/>
      <c r="I842" s="23"/>
      <c r="J842" s="18"/>
    </row>
    <row r="843" spans="1:10" ht="16.5" customHeight="1">
      <c r="A843" s="17"/>
      <c r="B843" s="18"/>
      <c r="C843" s="18"/>
      <c r="D843" s="18"/>
      <c r="E843" s="18"/>
      <c r="F843" s="18"/>
      <c r="G843" s="18"/>
      <c r="H843" s="18"/>
      <c r="I843" s="23"/>
      <c r="J843" s="18"/>
    </row>
    <row r="844" spans="1:10" ht="16.5" customHeight="1">
      <c r="A844" s="17"/>
      <c r="B844" s="18"/>
      <c r="C844" s="18"/>
      <c r="D844" s="18"/>
      <c r="E844" s="18"/>
      <c r="F844" s="18"/>
      <c r="G844" s="18"/>
      <c r="H844" s="18"/>
      <c r="I844" s="23"/>
      <c r="J844" s="18"/>
    </row>
    <row r="845" spans="1:10" ht="16.5" customHeight="1">
      <c r="A845" s="17"/>
      <c r="B845" s="18"/>
      <c r="C845" s="18"/>
      <c r="D845" s="18"/>
      <c r="E845" s="18"/>
      <c r="F845" s="18"/>
      <c r="G845" s="18"/>
      <c r="H845" s="18"/>
      <c r="I845" s="23"/>
      <c r="J845" s="18"/>
    </row>
    <row r="846" spans="1:10" ht="16.5" customHeight="1">
      <c r="A846" s="17"/>
      <c r="B846" s="18"/>
      <c r="C846" s="18"/>
      <c r="D846" s="18"/>
      <c r="E846" s="18"/>
      <c r="F846" s="18"/>
      <c r="G846" s="18"/>
      <c r="H846" s="18"/>
      <c r="I846" s="23"/>
      <c r="J846" s="18"/>
    </row>
    <row r="847" spans="1:10" ht="16.5" customHeight="1">
      <c r="A847" s="17"/>
      <c r="B847" s="18"/>
      <c r="C847" s="18"/>
      <c r="D847" s="18"/>
      <c r="E847" s="18"/>
      <c r="F847" s="18"/>
      <c r="G847" s="18"/>
      <c r="H847" s="18"/>
      <c r="I847" s="23"/>
      <c r="J847" s="18"/>
    </row>
    <row r="848" spans="1:10" ht="16.5" customHeight="1">
      <c r="A848" s="17"/>
      <c r="B848" s="18"/>
      <c r="C848" s="18"/>
      <c r="D848" s="18"/>
      <c r="E848" s="18"/>
      <c r="F848" s="18"/>
      <c r="G848" s="18"/>
      <c r="H848" s="18"/>
      <c r="I848" s="23"/>
      <c r="J848" s="18"/>
    </row>
    <row r="849" spans="1:10" ht="16.5" customHeight="1">
      <c r="A849" s="17"/>
      <c r="B849" s="18"/>
      <c r="C849" s="18"/>
      <c r="D849" s="18"/>
      <c r="E849" s="18"/>
      <c r="F849" s="18"/>
      <c r="G849" s="18"/>
      <c r="H849" s="18"/>
      <c r="I849" s="23"/>
      <c r="J849" s="18"/>
    </row>
    <row r="850" spans="1:10" ht="16.5" customHeight="1">
      <c r="A850" s="17"/>
      <c r="B850" s="18"/>
      <c r="C850" s="18"/>
      <c r="D850" s="18"/>
      <c r="E850" s="18"/>
      <c r="F850" s="18"/>
      <c r="G850" s="18"/>
      <c r="H850" s="18"/>
      <c r="I850" s="23"/>
      <c r="J850" s="18"/>
    </row>
    <row r="851" spans="1:10" ht="16.5" customHeight="1">
      <c r="A851" s="17"/>
      <c r="B851" s="18"/>
      <c r="C851" s="18"/>
      <c r="D851" s="18"/>
      <c r="E851" s="18"/>
      <c r="F851" s="18"/>
      <c r="G851" s="18"/>
      <c r="H851" s="18"/>
      <c r="I851" s="23"/>
      <c r="J851" s="18"/>
    </row>
    <row r="852" spans="1:10" ht="16.5" customHeight="1">
      <c r="A852" s="17"/>
      <c r="B852" s="18"/>
      <c r="C852" s="18"/>
      <c r="D852" s="18"/>
      <c r="E852" s="18"/>
      <c r="F852" s="18"/>
      <c r="G852" s="18"/>
      <c r="H852" s="18"/>
      <c r="I852" s="23"/>
      <c r="J852" s="18"/>
    </row>
    <row r="853" spans="1:10" ht="16.5" customHeight="1">
      <c r="A853" s="17"/>
      <c r="B853" s="18"/>
      <c r="C853" s="18"/>
      <c r="D853" s="18"/>
      <c r="E853" s="18"/>
      <c r="F853" s="18"/>
      <c r="G853" s="18"/>
      <c r="H853" s="18"/>
      <c r="I853" s="23"/>
      <c r="J853" s="18"/>
    </row>
    <row r="854" spans="1:10" ht="16.5" customHeight="1">
      <c r="A854" s="17"/>
      <c r="B854" s="18"/>
      <c r="C854" s="18"/>
      <c r="D854" s="18"/>
      <c r="E854" s="18"/>
      <c r="F854" s="18"/>
      <c r="G854" s="18"/>
      <c r="H854" s="18"/>
      <c r="I854" s="23"/>
      <c r="J854" s="18"/>
    </row>
    <row r="855" spans="1:10" ht="16.5" customHeight="1">
      <c r="A855" s="17"/>
      <c r="B855" s="18"/>
      <c r="C855" s="18"/>
      <c r="D855" s="18"/>
      <c r="E855" s="18"/>
      <c r="F855" s="18"/>
      <c r="G855" s="18"/>
      <c r="H855" s="18"/>
      <c r="I855" s="23"/>
      <c r="J855" s="18"/>
    </row>
    <row r="856" spans="1:10" ht="16.5" customHeight="1">
      <c r="A856" s="17"/>
      <c r="B856" s="18"/>
      <c r="C856" s="18"/>
      <c r="D856" s="18"/>
      <c r="E856" s="18"/>
      <c r="F856" s="18"/>
      <c r="G856" s="18"/>
      <c r="H856" s="18"/>
      <c r="I856" s="23"/>
      <c r="J856" s="18"/>
    </row>
    <row r="857" spans="1:10" ht="16.5" customHeight="1">
      <c r="A857" s="17"/>
      <c r="B857" s="18"/>
      <c r="C857" s="18"/>
      <c r="D857" s="18"/>
      <c r="E857" s="18"/>
      <c r="F857" s="18"/>
      <c r="G857" s="18"/>
      <c r="H857" s="18"/>
      <c r="I857" s="23"/>
      <c r="J857" s="18"/>
    </row>
    <row r="858" spans="1:10" ht="16.5" customHeight="1">
      <c r="A858" s="17"/>
      <c r="B858" s="18"/>
      <c r="C858" s="18"/>
      <c r="D858" s="18"/>
      <c r="E858" s="18"/>
      <c r="F858" s="18"/>
      <c r="G858" s="18"/>
      <c r="H858" s="18"/>
      <c r="I858" s="23"/>
      <c r="J858" s="18"/>
    </row>
    <row r="859" spans="1:10" ht="16.5" customHeight="1">
      <c r="A859" s="17"/>
      <c r="B859" s="18"/>
      <c r="C859" s="18"/>
      <c r="D859" s="18"/>
      <c r="E859" s="18"/>
      <c r="F859" s="18"/>
      <c r="G859" s="18"/>
      <c r="H859" s="18"/>
      <c r="I859" s="23"/>
      <c r="J859" s="18"/>
    </row>
    <row r="860" spans="1:10" ht="16.5" customHeight="1">
      <c r="A860" s="17"/>
      <c r="B860" s="18"/>
      <c r="C860" s="18"/>
      <c r="D860" s="18"/>
      <c r="E860" s="18"/>
      <c r="F860" s="18"/>
      <c r="G860" s="18"/>
      <c r="H860" s="18"/>
      <c r="I860" s="23"/>
      <c r="J860" s="18"/>
    </row>
    <row r="861" spans="1:10" ht="16.5" customHeight="1">
      <c r="A861" s="17"/>
      <c r="B861" s="18"/>
      <c r="C861" s="18"/>
      <c r="D861" s="18"/>
      <c r="E861" s="18"/>
      <c r="F861" s="18"/>
      <c r="G861" s="18"/>
      <c r="H861" s="18"/>
      <c r="I861" s="23"/>
      <c r="J861" s="18"/>
    </row>
    <row r="862" spans="1:10" ht="16.5" customHeight="1">
      <c r="A862" s="17"/>
      <c r="B862" s="18"/>
      <c r="C862" s="18"/>
      <c r="D862" s="18"/>
      <c r="E862" s="18"/>
      <c r="F862" s="18"/>
      <c r="G862" s="18"/>
      <c r="H862" s="18"/>
      <c r="I862" s="23"/>
      <c r="J862" s="18"/>
    </row>
    <row r="863" spans="1:10" ht="16.5" customHeight="1">
      <c r="A863" s="17"/>
      <c r="B863" s="18"/>
      <c r="C863" s="18"/>
      <c r="D863" s="18"/>
      <c r="E863" s="18"/>
      <c r="F863" s="18"/>
      <c r="G863" s="18"/>
      <c r="H863" s="18"/>
      <c r="I863" s="23"/>
      <c r="J863" s="18"/>
    </row>
    <row r="864" spans="1:10" ht="16.5" customHeight="1">
      <c r="A864" s="17"/>
      <c r="B864" s="18"/>
      <c r="C864" s="18"/>
      <c r="D864" s="18"/>
      <c r="E864" s="18"/>
      <c r="F864" s="18"/>
      <c r="G864" s="18"/>
      <c r="H864" s="18"/>
      <c r="I864" s="23"/>
      <c r="J864" s="18"/>
    </row>
    <row r="865" spans="1:10" ht="16.5" customHeight="1">
      <c r="A865" s="17"/>
      <c r="B865" s="18"/>
      <c r="C865" s="18"/>
      <c r="D865" s="18"/>
      <c r="E865" s="18"/>
      <c r="F865" s="18"/>
      <c r="G865" s="18"/>
      <c r="H865" s="18"/>
      <c r="I865" s="23"/>
      <c r="J865" s="18"/>
    </row>
    <row r="866" spans="1:10" ht="16.5" customHeight="1">
      <c r="A866" s="17"/>
      <c r="B866" s="18"/>
      <c r="C866" s="18"/>
      <c r="D866" s="18"/>
      <c r="E866" s="18"/>
      <c r="F866" s="18"/>
      <c r="G866" s="18"/>
      <c r="H866" s="18"/>
      <c r="I866" s="23"/>
      <c r="J866" s="18"/>
    </row>
    <row r="867" spans="1:10" ht="16.5" customHeight="1">
      <c r="A867" s="17"/>
      <c r="B867" s="18"/>
      <c r="C867" s="18"/>
      <c r="D867" s="18"/>
      <c r="E867" s="18"/>
      <c r="F867" s="18"/>
      <c r="G867" s="18"/>
      <c r="H867" s="18"/>
      <c r="I867" s="23"/>
      <c r="J867" s="18"/>
    </row>
    <row r="868" spans="1:10" ht="16.5" customHeight="1">
      <c r="A868" s="17"/>
      <c r="B868" s="18"/>
      <c r="C868" s="18"/>
      <c r="D868" s="18"/>
      <c r="E868" s="18"/>
      <c r="F868" s="18"/>
      <c r="G868" s="18"/>
      <c r="H868" s="18"/>
      <c r="I868" s="23"/>
      <c r="J868" s="18"/>
    </row>
    <row r="869" spans="1:10" ht="16.5" customHeight="1">
      <c r="A869" s="17"/>
      <c r="B869" s="18"/>
      <c r="C869" s="18"/>
      <c r="D869" s="18"/>
      <c r="E869" s="18"/>
      <c r="F869" s="18"/>
      <c r="G869" s="18"/>
      <c r="H869" s="18"/>
      <c r="I869" s="23"/>
      <c r="J869" s="18"/>
    </row>
    <row r="870" spans="1:10" ht="16.5" customHeight="1">
      <c r="A870" s="17"/>
      <c r="B870" s="18"/>
      <c r="C870" s="18"/>
      <c r="D870" s="18"/>
      <c r="E870" s="18"/>
      <c r="F870" s="18"/>
      <c r="G870" s="18"/>
      <c r="H870" s="18"/>
      <c r="I870" s="23"/>
      <c r="J870" s="18"/>
    </row>
    <row r="871" spans="1:10" ht="16.5" customHeight="1">
      <c r="A871" s="17"/>
      <c r="B871" s="18"/>
      <c r="C871" s="18"/>
      <c r="D871" s="18"/>
      <c r="E871" s="18"/>
      <c r="F871" s="18"/>
      <c r="G871" s="18"/>
      <c r="H871" s="18"/>
      <c r="I871" s="23"/>
      <c r="J871" s="18"/>
    </row>
    <row r="872" spans="1:10" ht="16.5" customHeight="1">
      <c r="A872" s="17"/>
      <c r="B872" s="18"/>
      <c r="C872" s="18"/>
      <c r="D872" s="18"/>
      <c r="E872" s="18"/>
      <c r="F872" s="18"/>
      <c r="G872" s="18"/>
      <c r="H872" s="18"/>
      <c r="I872" s="23"/>
      <c r="J872" s="18"/>
    </row>
    <row r="873" spans="1:10" ht="16.5" customHeight="1">
      <c r="A873" s="17"/>
      <c r="B873" s="18"/>
      <c r="C873" s="18"/>
      <c r="D873" s="18"/>
      <c r="E873" s="18"/>
      <c r="F873" s="18"/>
      <c r="G873" s="18"/>
      <c r="H873" s="18"/>
      <c r="I873" s="23"/>
      <c r="J873" s="18"/>
    </row>
    <row r="874" spans="1:10" ht="16.5" customHeight="1">
      <c r="A874" s="17"/>
      <c r="B874" s="18"/>
      <c r="C874" s="18"/>
      <c r="D874" s="18"/>
      <c r="E874" s="18"/>
      <c r="F874" s="18"/>
      <c r="G874" s="18"/>
      <c r="H874" s="18"/>
      <c r="I874" s="23"/>
      <c r="J874" s="18"/>
    </row>
    <row r="875" spans="1:10" ht="16.5" customHeight="1">
      <c r="A875" s="17"/>
      <c r="B875" s="18"/>
      <c r="C875" s="18"/>
      <c r="D875" s="18"/>
      <c r="E875" s="18"/>
      <c r="F875" s="18"/>
      <c r="G875" s="18"/>
      <c r="H875" s="18"/>
      <c r="I875" s="23"/>
      <c r="J875" s="18"/>
    </row>
    <row r="876" spans="1:10" ht="16.5" customHeight="1">
      <c r="A876" s="17"/>
      <c r="B876" s="18"/>
      <c r="C876" s="18"/>
      <c r="D876" s="18"/>
      <c r="E876" s="18"/>
      <c r="F876" s="18"/>
      <c r="G876" s="18"/>
      <c r="H876" s="18"/>
      <c r="I876" s="23"/>
      <c r="J876" s="18"/>
    </row>
    <row r="877" spans="1:10" ht="16.5" customHeight="1">
      <c r="A877" s="17"/>
      <c r="B877" s="18"/>
      <c r="C877" s="18"/>
      <c r="D877" s="18"/>
      <c r="E877" s="18"/>
      <c r="F877" s="18"/>
      <c r="G877" s="18"/>
      <c r="H877" s="18"/>
      <c r="I877" s="23"/>
      <c r="J877" s="18"/>
    </row>
    <row r="878" spans="1:10" ht="16.5" customHeight="1">
      <c r="A878" s="17"/>
      <c r="B878" s="18"/>
      <c r="C878" s="18"/>
      <c r="D878" s="18"/>
      <c r="E878" s="18"/>
      <c r="F878" s="18"/>
      <c r="G878" s="18"/>
      <c r="H878" s="18"/>
      <c r="I878" s="23"/>
      <c r="J878" s="18"/>
    </row>
    <row r="879" spans="1:10" ht="16.5" customHeight="1">
      <c r="A879" s="17"/>
      <c r="B879" s="18"/>
      <c r="C879" s="18"/>
      <c r="D879" s="18"/>
      <c r="E879" s="18"/>
      <c r="F879" s="18"/>
      <c r="G879" s="18"/>
      <c r="H879" s="18"/>
      <c r="I879" s="23"/>
      <c r="J879" s="18"/>
    </row>
    <row r="880" spans="1:10" ht="16.5" customHeight="1">
      <c r="A880" s="17"/>
      <c r="B880" s="18"/>
      <c r="C880" s="18"/>
      <c r="D880" s="18"/>
      <c r="E880" s="18"/>
      <c r="F880" s="18"/>
      <c r="G880" s="18"/>
      <c r="H880" s="18"/>
      <c r="I880" s="23"/>
      <c r="J880" s="18"/>
    </row>
    <row r="881" spans="1:10" ht="16.5" customHeight="1">
      <c r="A881" s="17"/>
      <c r="B881" s="18"/>
      <c r="C881" s="18"/>
      <c r="D881" s="18"/>
      <c r="E881" s="18"/>
      <c r="F881" s="18"/>
      <c r="G881" s="18"/>
      <c r="H881" s="18"/>
      <c r="I881" s="23"/>
      <c r="J881" s="18"/>
    </row>
    <row r="882" spans="1:10" ht="16.5" customHeight="1">
      <c r="A882" s="17"/>
      <c r="B882" s="18"/>
      <c r="C882" s="18"/>
      <c r="D882" s="18"/>
      <c r="E882" s="18"/>
      <c r="F882" s="18"/>
      <c r="G882" s="18"/>
      <c r="H882" s="18"/>
      <c r="I882" s="23"/>
      <c r="J882" s="18"/>
    </row>
    <row r="883" spans="1:10" ht="16.5" customHeight="1">
      <c r="A883" s="17"/>
      <c r="B883" s="18"/>
      <c r="C883" s="18"/>
      <c r="D883" s="18"/>
      <c r="E883" s="18"/>
      <c r="F883" s="18"/>
      <c r="G883" s="18"/>
      <c r="H883" s="18"/>
      <c r="I883" s="23"/>
      <c r="J883" s="18"/>
    </row>
    <row r="884" spans="1:10" ht="16.5" customHeight="1">
      <c r="A884" s="17"/>
      <c r="B884" s="18"/>
      <c r="C884" s="18"/>
      <c r="D884" s="18"/>
      <c r="E884" s="18"/>
      <c r="F884" s="18"/>
      <c r="G884" s="18"/>
      <c r="H884" s="18"/>
      <c r="I884" s="23"/>
      <c r="J884" s="18"/>
    </row>
    <row r="885" spans="1:10" ht="16.5" customHeight="1">
      <c r="A885" s="17"/>
      <c r="B885" s="18"/>
      <c r="C885" s="18"/>
      <c r="D885" s="18"/>
      <c r="E885" s="18"/>
      <c r="F885" s="18"/>
      <c r="G885" s="18"/>
      <c r="H885" s="18"/>
      <c r="I885" s="23"/>
      <c r="J885" s="18"/>
    </row>
    <row r="886" spans="1:10" ht="16.5" customHeight="1">
      <c r="A886" s="17"/>
      <c r="B886" s="18"/>
      <c r="C886" s="18"/>
      <c r="D886" s="18"/>
      <c r="E886" s="18"/>
      <c r="F886" s="18"/>
      <c r="G886" s="18"/>
      <c r="H886" s="18"/>
      <c r="I886" s="23"/>
      <c r="J886" s="18"/>
    </row>
    <row r="887" spans="1:10" ht="16.5" customHeight="1">
      <c r="A887" s="17"/>
      <c r="B887" s="18"/>
      <c r="C887" s="18"/>
      <c r="D887" s="18"/>
      <c r="E887" s="18"/>
      <c r="F887" s="18"/>
      <c r="G887" s="18"/>
      <c r="H887" s="18"/>
      <c r="I887" s="23"/>
      <c r="J887" s="18"/>
    </row>
    <row r="888" spans="1:10" ht="16.5" customHeight="1">
      <c r="A888" s="17"/>
      <c r="B888" s="18"/>
      <c r="C888" s="18"/>
      <c r="D888" s="18"/>
      <c r="E888" s="18"/>
      <c r="F888" s="18"/>
      <c r="G888" s="18"/>
      <c r="H888" s="18"/>
      <c r="I888" s="23"/>
      <c r="J888" s="18"/>
    </row>
    <row r="889" spans="1:10" ht="16.5" customHeight="1">
      <c r="A889" s="17"/>
      <c r="B889" s="18"/>
      <c r="C889" s="18"/>
      <c r="D889" s="18"/>
      <c r="E889" s="18"/>
      <c r="F889" s="18"/>
      <c r="G889" s="18"/>
      <c r="H889" s="18"/>
      <c r="I889" s="23"/>
      <c r="J889" s="18"/>
    </row>
    <row r="890" spans="1:10" ht="16.5" customHeight="1">
      <c r="A890" s="17"/>
      <c r="B890" s="18"/>
      <c r="C890" s="18"/>
      <c r="D890" s="18"/>
      <c r="E890" s="18"/>
      <c r="F890" s="18"/>
      <c r="G890" s="18"/>
      <c r="H890" s="18"/>
      <c r="I890" s="23"/>
      <c r="J890" s="18"/>
    </row>
    <row r="891" spans="1:10" ht="16.5" customHeight="1">
      <c r="A891" s="17"/>
      <c r="B891" s="18"/>
      <c r="C891" s="18"/>
      <c r="D891" s="18"/>
      <c r="E891" s="18"/>
      <c r="F891" s="18"/>
      <c r="G891" s="18"/>
      <c r="H891" s="18"/>
      <c r="I891" s="23"/>
      <c r="J891" s="18"/>
    </row>
    <row r="892" spans="1:10" ht="16.5" customHeight="1">
      <c r="A892" s="17"/>
      <c r="B892" s="18"/>
      <c r="C892" s="18"/>
      <c r="D892" s="18"/>
      <c r="E892" s="18"/>
      <c r="F892" s="18"/>
      <c r="G892" s="18"/>
      <c r="H892" s="18"/>
      <c r="I892" s="23"/>
      <c r="J892" s="18"/>
    </row>
    <row r="893" spans="1:10" ht="16.5" customHeight="1">
      <c r="A893" s="17"/>
      <c r="B893" s="18"/>
      <c r="C893" s="18"/>
      <c r="D893" s="18"/>
      <c r="E893" s="18"/>
      <c r="F893" s="18"/>
      <c r="G893" s="18"/>
      <c r="H893" s="18"/>
      <c r="I893" s="23"/>
      <c r="J893" s="18"/>
    </row>
    <row r="894" spans="1:10" ht="16.5" customHeight="1">
      <c r="A894" s="17"/>
      <c r="B894" s="18"/>
      <c r="C894" s="18"/>
      <c r="D894" s="18"/>
      <c r="E894" s="18"/>
      <c r="F894" s="18"/>
      <c r="G894" s="18"/>
      <c r="H894" s="18"/>
      <c r="I894" s="23"/>
      <c r="J894" s="18"/>
    </row>
    <row r="895" spans="1:10" ht="16.5" customHeight="1">
      <c r="A895" s="17"/>
      <c r="B895" s="18"/>
      <c r="C895" s="18"/>
      <c r="D895" s="18"/>
      <c r="E895" s="18"/>
      <c r="F895" s="18"/>
      <c r="G895" s="18"/>
      <c r="H895" s="18"/>
      <c r="I895" s="23"/>
      <c r="J895" s="18"/>
    </row>
  </sheetData>
  <mergeCells count="31">
    <mergeCell ref="K26:M26"/>
    <mergeCell ref="B25:D25"/>
    <mergeCell ref="F25:I25"/>
    <mergeCell ref="B26:D26"/>
    <mergeCell ref="F26:I26"/>
    <mergeCell ref="B22:D22"/>
    <mergeCell ref="B23:D23"/>
    <mergeCell ref="F23:I23"/>
    <mergeCell ref="F21:I21"/>
    <mergeCell ref="K25:M25"/>
    <mergeCell ref="B19:D19"/>
    <mergeCell ref="F19:I19"/>
    <mergeCell ref="B18:D18"/>
    <mergeCell ref="F18:I18"/>
    <mergeCell ref="B21:D21"/>
    <mergeCell ref="B28:M28"/>
    <mergeCell ref="B14:D14"/>
    <mergeCell ref="F14:I14"/>
    <mergeCell ref="K7:K8"/>
    <mergeCell ref="L7:L8"/>
    <mergeCell ref="M7:M8"/>
    <mergeCell ref="B13:D13"/>
    <mergeCell ref="F13:I13"/>
    <mergeCell ref="B15:D15"/>
    <mergeCell ref="F15:I15"/>
    <mergeCell ref="K15:M15"/>
    <mergeCell ref="B17:D17"/>
    <mergeCell ref="F17:I17"/>
    <mergeCell ref="K17:M17"/>
    <mergeCell ref="K18:M18"/>
    <mergeCell ref="K19:M19"/>
  </mergeCells>
  <phoneticPr fontId="1" type="noConversion"/>
  <dataValidations count="3">
    <dataValidation type="list" allowBlank="1" showInputMessage="1" showErrorMessage="1" sqref="I3:I10" xr:uid="{84572BEB-5B1C-4B72-96DF-09634BF65731}">
      <formula1>"반영중,리뷰중,리뷰완료,수정필요"</formula1>
    </dataValidation>
    <dataValidation type="list" allowBlank="1" showInputMessage="1" showErrorMessage="1" sqref="M3:M8" xr:uid="{5F2A76F9-2C99-4089-B9EE-195DD8991315}">
      <formula1>"작성중,작성완료,리뷰완료,최종컨펌"</formula1>
    </dataValidation>
    <dataValidation type="list" allowBlank="1" showInputMessage="1" showErrorMessage="1" sqref="D3:D11" xr:uid="{D7B8CCCA-4E31-4AE5-B559-87A2F953D630}">
      <formula1>"FY23 업데이트 필요, 업데이트 완료, 해당사항 없음"</formula1>
    </dataValidation>
  </dataValidations>
  <pageMargins left="0.7" right="0.7" top="0.75" bottom="0.75" header="0" footer="0"/>
  <pageSetup paperSize="9" orientation="portrait" r:id="rId1"/>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AC5C7950-D6AD-49E7-8067-0CE734D90DE6}">
  <sheetPr>
    <tabColor rgb="FFFFC000"/>
  </sheetPr>
  <dimension ref="B2:M894"/>
  <sheetViews>
    <sheetView showGridLines="0" topLeftCell="A19" zoomScale="30" zoomScaleNormal="30" workbookViewId="0">
      <selection activeCell="P25" sqref="P25"/>
    </sheetView>
  </sheetViews>
  <sheetFormatPr defaultColWidth="12.59765625" defaultRowHeight="15" customHeight="1"/>
  <cols>
    <col min="1" max="1" width="3.3984375" style="104" customWidth="1"/>
    <col min="2" max="2" width="20" style="104" bestFit="1" customWidth="1"/>
    <col min="3" max="3" width="50.59765625" style="104" customWidth="1"/>
    <col min="4" max="4" width="20.59765625" style="104" customWidth="1"/>
    <col min="5" max="5" width="3.59765625" style="104" customWidth="1"/>
    <col min="6" max="6" width="19.3984375" style="104" customWidth="1"/>
    <col min="7" max="8" width="50.59765625" style="104" customWidth="1"/>
    <col min="9" max="9" width="20.59765625" style="104" customWidth="1"/>
    <col min="10" max="10" width="3.59765625" style="104" customWidth="1"/>
    <col min="11" max="11" width="19.3984375" style="104" customWidth="1"/>
    <col min="12" max="12" width="50.59765625" style="104" customWidth="1"/>
    <col min="13" max="13" width="20.59765625" style="104" customWidth="1"/>
    <col min="14" max="16384" width="12.59765625" style="104"/>
  </cols>
  <sheetData>
    <row r="2" spans="2:13" ht="33.75" customHeight="1">
      <c r="B2" s="105" t="s">
        <v>757</v>
      </c>
      <c r="C2" s="106" t="s">
        <v>40</v>
      </c>
      <c r="D2" s="106" t="s">
        <v>758</v>
      </c>
      <c r="E2" s="107"/>
      <c r="F2" s="105" t="s">
        <v>759</v>
      </c>
      <c r="G2" s="106" t="s">
        <v>39</v>
      </c>
      <c r="H2" s="106"/>
      <c r="I2" s="106" t="s">
        <v>760</v>
      </c>
      <c r="J2" s="108"/>
      <c r="K2" s="105" t="s">
        <v>761</v>
      </c>
      <c r="L2" s="106" t="s">
        <v>762</v>
      </c>
      <c r="M2" s="106" t="s">
        <v>760</v>
      </c>
    </row>
    <row r="3" spans="2:13" ht="24.75" customHeight="1">
      <c r="B3" s="109" t="s">
        <v>19</v>
      </c>
      <c r="C3" s="110" t="e">
        <f ca="1">VLOOKUP($C$6,'원고 취합'!$B$4:$AJ$369,8,0)</f>
        <v>#VALUE!</v>
      </c>
      <c r="D3" s="111"/>
      <c r="E3" s="112"/>
      <c r="F3" s="109" t="s">
        <v>35</v>
      </c>
      <c r="G3" s="110" t="e">
        <f ca="1">VLOOKUP($C$6,'원고 취합'!$B$4:$AJ$369,25,0)</f>
        <v>#VALUE!</v>
      </c>
      <c r="H3" s="110" t="e">
        <f ca="1">VLOOKUP($C$6,'원고 취합'!$B$4:$AJ$369,26,0)</f>
        <v>#VALUE!</v>
      </c>
      <c r="I3" s="111"/>
      <c r="K3" s="109" t="s">
        <v>763</v>
      </c>
      <c r="L3" s="111"/>
      <c r="M3" s="111" t="s">
        <v>764</v>
      </c>
    </row>
    <row r="4" spans="2:13" ht="28.5" customHeight="1">
      <c r="B4" s="109" t="s">
        <v>20</v>
      </c>
      <c r="C4" s="110" t="e">
        <f ca="1">VLOOKUP($C$6,'원고 취합'!$B$4:$AJ$369,9,0)</f>
        <v>#VALUE!</v>
      </c>
      <c r="D4" s="111"/>
      <c r="E4" s="112"/>
      <c r="F4" s="109" t="s">
        <v>38</v>
      </c>
      <c r="G4" s="110" t="e">
        <f ca="1">VLOOKUP($C$6,'원고 취합'!$B$4:$AJ$369,28,0)</f>
        <v>#VALUE!</v>
      </c>
      <c r="H4" s="110" t="e">
        <f ca="1">VLOOKUP($C$6,'원고 취합'!$B$4:$AJ$369,29,0)</f>
        <v>#VALUE!</v>
      </c>
      <c r="I4" s="111"/>
      <c r="K4" s="109" t="s">
        <v>765</v>
      </c>
      <c r="L4" s="111"/>
      <c r="M4" s="111" t="s">
        <v>766</v>
      </c>
    </row>
    <row r="5" spans="2:13" ht="31.5" customHeight="1">
      <c r="B5" s="109" t="s">
        <v>767</v>
      </c>
      <c r="C5" s="110"/>
      <c r="D5" s="111"/>
      <c r="E5" s="112"/>
      <c r="F5" s="109" t="s">
        <v>41</v>
      </c>
      <c r="G5" s="110" t="e">
        <f ca="1">VLOOKUP($C$6,'원고 취합'!$B$4:$AJ$369,31,0)</f>
        <v>#VALUE!</v>
      </c>
      <c r="H5" s="110" t="e">
        <f ca="1">VLOOKUP($C$6,'원고 취합'!$B$4:$AJ$369,32,0)</f>
        <v>#VALUE!</v>
      </c>
      <c r="I5" s="111"/>
      <c r="K5" s="109" t="s">
        <v>768</v>
      </c>
      <c r="L5" s="111"/>
      <c r="M5" s="111" t="s">
        <v>769</v>
      </c>
    </row>
    <row r="6" spans="2:13" ht="51.75" customHeight="1">
      <c r="B6" s="109" t="s">
        <v>770</v>
      </c>
      <c r="C6" s="110" t="e">
        <f ca="1">1*REPLACE(CELL("FILENAME",A1048467),1,FIND("]",CELL("FILENAME",A1048467)),"")</f>
        <v>#VALUE!</v>
      </c>
      <c r="D6" s="111"/>
      <c r="E6" s="112"/>
      <c r="F6" s="109" t="s">
        <v>42</v>
      </c>
      <c r="G6" s="110" t="e">
        <f ca="1">VLOOKUP($C$6,'원고 취합'!$B$4:$AJ$369,34,0)</f>
        <v>#VALUE!</v>
      </c>
      <c r="H6" s="110" t="e">
        <f ca="1">VLOOKUP($C$6,'원고 취합'!$B$4:$AJ$369,35,0)</f>
        <v>#VALUE!</v>
      </c>
      <c r="I6" s="111"/>
      <c r="K6" s="109" t="s">
        <v>771</v>
      </c>
      <c r="L6" s="111"/>
      <c r="M6" s="111" t="s">
        <v>769</v>
      </c>
    </row>
    <row r="7" spans="2:13" ht="51.75" customHeight="1">
      <c r="B7" s="109" t="s">
        <v>772</v>
      </c>
      <c r="C7" s="110" t="e">
        <f ca="1">VLOOKUP($C$6,'원고 취합'!B:X,2,0)&amp;" &gt; "&amp;VLOOKUP($C$6,'원고 취합'!B:X,3,0)&amp;" &gt; "&amp;VLOOKUP($C$6,'원고 취합'!B:X,4,0)&amp;" &gt; "&amp;VLOOKUP($C$6,'원고 취합'!B:X,5,0)&amp;" &gt; "&amp;VLOOKUP($C$6,'원고 취합'!B:X,6,0)</f>
        <v>#VALUE!</v>
      </c>
      <c r="D7" s="111"/>
      <c r="E7" s="112"/>
      <c r="F7" s="109" t="s">
        <v>43</v>
      </c>
      <c r="G7" s="110" t="e">
        <f ca="1">VLOOKUP($C$6,'원고 취합'!$B$4:$AM$369,37,0)</f>
        <v>#VALUE!</v>
      </c>
      <c r="H7" s="110" t="e">
        <f ca="1">VLOOKUP($C$6,'원고 취합'!$B$4:$AM$369,38,0)</f>
        <v>#VALUE!</v>
      </c>
      <c r="I7" s="111"/>
      <c r="K7" s="161" t="s">
        <v>773</v>
      </c>
      <c r="L7" s="173"/>
      <c r="M7" s="173"/>
    </row>
    <row r="8" spans="2:13" ht="52.5" customHeight="1">
      <c r="B8" s="109" t="s">
        <v>774</v>
      </c>
      <c r="C8" s="110" t="e">
        <f ca="1">VLOOKUP($C$6,'원고 취합'!$B$4:$AJ$369,7,0)</f>
        <v>#VALUE!</v>
      </c>
      <c r="D8" s="111"/>
      <c r="E8" s="112"/>
      <c r="F8" s="109" t="s">
        <v>771</v>
      </c>
      <c r="G8" s="110"/>
      <c r="H8" s="110"/>
      <c r="I8" s="111"/>
      <c r="K8" s="162"/>
      <c r="L8" s="174"/>
      <c r="M8" s="174"/>
    </row>
    <row r="9" spans="2:13" ht="33.75" customHeight="1">
      <c r="B9" s="109" t="s">
        <v>775</v>
      </c>
      <c r="C9" s="110" t="e">
        <f ca="1">VLOOKUP($C$6,'원고 취합'!$B$4:$AJ$369,11,0)</f>
        <v>#VALUE!</v>
      </c>
      <c r="D9" s="111"/>
      <c r="E9" s="112"/>
      <c r="F9" s="109" t="s">
        <v>773</v>
      </c>
      <c r="G9" s="110"/>
      <c r="H9" s="110"/>
      <c r="I9" s="111"/>
    </row>
    <row r="10" spans="2:13" ht="67.5" customHeight="1">
      <c r="B10" s="109" t="s">
        <v>776</v>
      </c>
      <c r="C10" s="110" t="e">
        <f ca="1">VLOOKUP($C$6,'원고 취합'!$B$4:$AJ$369,12,0)</f>
        <v>#VALUE!</v>
      </c>
      <c r="D10" s="111"/>
      <c r="E10" s="112"/>
      <c r="F10" s="113" t="s">
        <v>777</v>
      </c>
      <c r="G10" s="114"/>
      <c r="H10" s="114"/>
      <c r="I10" s="115"/>
    </row>
    <row r="11" spans="2:13" ht="67.5" customHeight="1">
      <c r="B11" s="109" t="s">
        <v>778</v>
      </c>
      <c r="C11" s="110" t="e">
        <f ca="1">VLOOKUP($C$6,'원고 취합'!$B$4:$AJ$369,13,0)</f>
        <v>#VALUE!</v>
      </c>
      <c r="D11" s="111"/>
      <c r="E11" s="112"/>
    </row>
    <row r="12" spans="2:13" ht="17.399999999999999"/>
    <row r="13" spans="2:13" ht="16.5" customHeight="1">
      <c r="B13" s="175" t="s">
        <v>779</v>
      </c>
      <c r="C13" s="176"/>
      <c r="D13" s="177"/>
      <c r="F13" s="178" t="s">
        <v>780</v>
      </c>
      <c r="G13" s="179"/>
      <c r="H13" s="179"/>
      <c r="I13" s="180"/>
      <c r="K13" s="116" t="s">
        <v>781</v>
      </c>
      <c r="L13" s="117"/>
      <c r="M13" s="117"/>
    </row>
    <row r="14" spans="2:13" ht="16.5" customHeight="1">
      <c r="B14" s="155" t="s">
        <v>782</v>
      </c>
      <c r="C14" s="156"/>
      <c r="D14" s="157"/>
      <c r="F14" s="158" t="s">
        <v>783</v>
      </c>
      <c r="G14" s="159"/>
      <c r="H14" s="159"/>
      <c r="I14" s="160"/>
      <c r="K14" s="118" t="s">
        <v>784</v>
      </c>
      <c r="L14" s="118"/>
      <c r="M14" s="118"/>
    </row>
    <row r="15" spans="2:13" ht="408.75" customHeight="1">
      <c r="B15" s="187"/>
      <c r="C15" s="188"/>
      <c r="D15" s="189"/>
      <c r="F15" s="190"/>
      <c r="G15" s="191"/>
      <c r="H15" s="191"/>
      <c r="I15" s="192"/>
      <c r="K15" s="190"/>
      <c r="L15" s="191"/>
      <c r="M15" s="192"/>
    </row>
    <row r="16" spans="2:13" ht="17.399999999999999">
      <c r="F16" s="119"/>
    </row>
    <row r="17" spans="2:13" ht="16.5" customHeight="1">
      <c r="B17" s="175" t="s">
        <v>779</v>
      </c>
      <c r="C17" s="176"/>
      <c r="D17" s="177"/>
      <c r="F17" s="178" t="s">
        <v>785</v>
      </c>
      <c r="G17" s="179"/>
      <c r="H17" s="179"/>
      <c r="I17" s="180"/>
      <c r="J17" s="108"/>
      <c r="K17" s="197" t="s">
        <v>906</v>
      </c>
      <c r="L17" s="197"/>
      <c r="M17" s="197"/>
    </row>
    <row r="18" spans="2:13" ht="27.75" customHeight="1">
      <c r="B18" s="194" t="s">
        <v>786</v>
      </c>
      <c r="C18" s="195"/>
      <c r="D18" s="196"/>
      <c r="F18" s="187" t="s">
        <v>787</v>
      </c>
      <c r="G18" s="188"/>
      <c r="H18" s="188"/>
      <c r="I18" s="189"/>
      <c r="K18" s="198"/>
      <c r="L18" s="198"/>
      <c r="M18" s="198"/>
    </row>
    <row r="19" spans="2:13" ht="409.5" customHeight="1">
      <c r="B19" s="181" t="e">
        <f ca="1">VLOOKUP($C$6,'원고 취합'!$B$4:$AM$369,10,0)</f>
        <v>#VALUE!</v>
      </c>
      <c r="C19" s="182"/>
      <c r="D19" s="183"/>
      <c r="F19" s="184" t="s">
        <v>930</v>
      </c>
      <c r="G19" s="185"/>
      <c r="H19" s="185"/>
      <c r="I19" s="186"/>
      <c r="J19" s="120"/>
      <c r="K19" s="193"/>
      <c r="L19" s="193"/>
      <c r="M19" s="193"/>
    </row>
    <row r="20" spans="2:13" ht="16.5" customHeight="1"/>
    <row r="21" spans="2:13" ht="19.5" customHeight="1">
      <c r="B21" s="169" t="s">
        <v>913</v>
      </c>
      <c r="C21" s="170"/>
      <c r="D21" s="171"/>
      <c r="E21" s="121"/>
      <c r="F21" s="263" t="s">
        <v>914</v>
      </c>
      <c r="G21" s="264"/>
      <c r="H21" s="264"/>
      <c r="I21" s="265"/>
      <c r="J21" s="108"/>
      <c r="K21" s="266" t="s">
        <v>929</v>
      </c>
      <c r="L21" s="267"/>
      <c r="M21" s="268"/>
    </row>
    <row r="22" spans="2:13" ht="409.5" customHeight="1">
      <c r="B22" s="172" t="s">
        <v>912</v>
      </c>
      <c r="C22" s="172"/>
      <c r="D22" s="172"/>
      <c r="E22" s="122"/>
      <c r="F22" s="166" t="s">
        <v>915</v>
      </c>
      <c r="G22" s="167"/>
      <c r="H22" s="167"/>
      <c r="I22" s="168"/>
      <c r="J22" s="123"/>
      <c r="K22" s="125"/>
      <c r="L22" s="123"/>
      <c r="M22" s="126"/>
    </row>
    <row r="23" spans="2:13" ht="16.5" customHeight="1">
      <c r="B23" s="124"/>
      <c r="C23" s="124"/>
      <c r="D23" s="124"/>
      <c r="E23" s="124"/>
      <c r="F23" s="124"/>
      <c r="G23" s="124"/>
      <c r="H23" s="124"/>
      <c r="I23" s="124"/>
      <c r="K23" s="127"/>
      <c r="M23" s="128"/>
    </row>
    <row r="24" spans="2:13" ht="27.6">
      <c r="B24" s="124"/>
      <c r="C24" s="124"/>
      <c r="D24" s="124"/>
      <c r="E24" s="124"/>
      <c r="F24" s="263" t="s">
        <v>918</v>
      </c>
      <c r="G24" s="264"/>
      <c r="H24" s="264"/>
      <c r="I24" s="265"/>
      <c r="K24" s="127"/>
      <c r="M24" s="128"/>
    </row>
    <row r="25" spans="2:13" ht="409.2" customHeight="1">
      <c r="B25" s="124"/>
      <c r="C25" s="124"/>
      <c r="D25" s="124"/>
      <c r="E25" s="124"/>
      <c r="F25" s="166" t="s">
        <v>917</v>
      </c>
      <c r="G25" s="167"/>
      <c r="H25" s="167"/>
      <c r="I25" s="168"/>
      <c r="K25" s="127"/>
      <c r="M25" s="128"/>
    </row>
    <row r="26" spans="2:13" ht="16.5" customHeight="1">
      <c r="K26" s="127"/>
      <c r="M26" s="128"/>
    </row>
    <row r="27" spans="2:13" s="124" customFormat="1" ht="27.6">
      <c r="F27" s="263" t="s">
        <v>920</v>
      </c>
      <c r="G27" s="264"/>
      <c r="H27" s="264"/>
      <c r="I27" s="265"/>
      <c r="K27" s="129"/>
      <c r="M27" s="130"/>
    </row>
    <row r="28" spans="2:13" ht="409.2" customHeight="1">
      <c r="F28" s="166" t="s">
        <v>919</v>
      </c>
      <c r="G28" s="167"/>
      <c r="H28" s="167"/>
      <c r="I28" s="168"/>
      <c r="K28" s="131"/>
      <c r="M28" s="128"/>
    </row>
    <row r="29" spans="2:13" ht="16.2" customHeight="1">
      <c r="K29" s="127"/>
      <c r="M29" s="128"/>
    </row>
    <row r="30" spans="2:13" s="124" customFormat="1" ht="27.6">
      <c r="F30" s="263" t="s">
        <v>921</v>
      </c>
      <c r="G30" s="264"/>
      <c r="H30" s="264"/>
      <c r="I30" s="265"/>
      <c r="K30" s="129"/>
      <c r="M30" s="130"/>
    </row>
    <row r="31" spans="2:13" ht="409.2" customHeight="1">
      <c r="F31" s="166" t="s">
        <v>931</v>
      </c>
      <c r="G31" s="167"/>
      <c r="H31" s="167"/>
      <c r="I31" s="168"/>
      <c r="K31" s="131"/>
      <c r="M31" s="128"/>
    </row>
    <row r="32" spans="2:13" ht="16.5" customHeight="1">
      <c r="K32" s="127"/>
      <c r="M32" s="128"/>
    </row>
    <row r="33" spans="6:13" s="124" customFormat="1" ht="27.6">
      <c r="F33" s="263" t="s">
        <v>922</v>
      </c>
      <c r="G33" s="264"/>
      <c r="H33" s="264"/>
      <c r="I33" s="265"/>
      <c r="K33" s="129"/>
      <c r="M33" s="130"/>
    </row>
    <row r="34" spans="6:13" ht="409.2" customHeight="1">
      <c r="F34" s="166" t="s">
        <v>923</v>
      </c>
      <c r="G34" s="167"/>
      <c r="H34" s="167"/>
      <c r="I34" s="168"/>
      <c r="K34" s="127"/>
      <c r="M34" s="128"/>
    </row>
    <row r="35" spans="6:13" ht="16.5" customHeight="1">
      <c r="K35" s="127"/>
      <c r="M35" s="128"/>
    </row>
    <row r="36" spans="6:13" s="124" customFormat="1" ht="27.6">
      <c r="F36" s="263" t="s">
        <v>924</v>
      </c>
      <c r="G36" s="264"/>
      <c r="H36" s="264"/>
      <c r="I36" s="265"/>
      <c r="K36" s="129"/>
      <c r="M36" s="130"/>
    </row>
    <row r="37" spans="6:13" ht="409.2" customHeight="1">
      <c r="F37" s="166" t="s">
        <v>925</v>
      </c>
      <c r="G37" s="167"/>
      <c r="H37" s="167"/>
      <c r="I37" s="168"/>
      <c r="K37" s="132"/>
      <c r="L37" s="133"/>
      <c r="M37" s="134"/>
    </row>
    <row r="38" spans="6:13" ht="16.5" customHeight="1"/>
    <row r="39" spans="6:13" ht="16.5" customHeight="1"/>
    <row r="40" spans="6:13" ht="16.5" customHeight="1"/>
    <row r="41" spans="6:13" ht="16.5" customHeight="1"/>
    <row r="42" spans="6:13" ht="16.5" customHeight="1"/>
    <row r="43" spans="6:13" ht="16.5" customHeight="1"/>
    <row r="44" spans="6:13" ht="16.5" customHeight="1"/>
    <row r="45" spans="6:13" ht="16.5" customHeight="1"/>
    <row r="46" spans="6:13" ht="16.5" customHeight="1"/>
    <row r="47" spans="6:13" ht="16.5" customHeight="1"/>
    <row r="48" spans="6:13" ht="16.5" customHeight="1"/>
    <row r="49" ht="16.5" customHeight="1"/>
    <row r="50" ht="16.5" customHeight="1"/>
    <row r="51" ht="16.5" customHeight="1"/>
    <row r="52" ht="16.5" customHeight="1"/>
    <row r="53" ht="16.5" customHeight="1"/>
    <row r="54" ht="16.5" customHeight="1"/>
    <row r="55" ht="16.5" customHeight="1"/>
    <row r="56" ht="16.5" customHeight="1"/>
    <row r="57" ht="16.5" customHeight="1"/>
    <row r="58" ht="16.5" customHeight="1"/>
    <row r="59" ht="16.5" customHeight="1"/>
    <row r="60" ht="16.5" customHeight="1"/>
    <row r="61" ht="16.5" customHeight="1"/>
    <row r="62" ht="16.5" customHeight="1"/>
    <row r="63" ht="16.5" customHeight="1"/>
    <row r="64" ht="16.5" customHeight="1"/>
    <row r="65" ht="16.5" customHeight="1"/>
    <row r="66" ht="16.5" customHeight="1"/>
    <row r="67" ht="16.5" customHeight="1"/>
    <row r="68" ht="16.5" customHeight="1"/>
    <row r="69" ht="16.5" customHeight="1"/>
    <row r="70" ht="16.5" customHeight="1"/>
    <row r="71" ht="16.5" customHeight="1"/>
    <row r="72" ht="16.5" customHeight="1"/>
    <row r="73" ht="16.5" customHeight="1"/>
    <row r="74" ht="16.5" customHeight="1"/>
    <row r="75" ht="16.5" customHeight="1"/>
    <row r="76" ht="16.5" customHeight="1"/>
    <row r="77" ht="16.5" customHeight="1"/>
    <row r="78" ht="16.5" customHeight="1"/>
    <row r="79" ht="16.5" customHeight="1"/>
    <row r="80" ht="16.5" customHeight="1"/>
    <row r="81" ht="16.5" customHeight="1"/>
    <row r="82" ht="16.5" customHeight="1"/>
    <row r="83" ht="16.5" customHeight="1"/>
    <row r="84" ht="16.5" customHeight="1"/>
    <row r="85" ht="16.5" customHeight="1"/>
    <row r="86" ht="16.5" customHeight="1"/>
    <row r="87" ht="16.5" customHeight="1"/>
    <row r="88" ht="16.5" customHeight="1"/>
    <row r="89" ht="16.5" customHeight="1"/>
    <row r="90" ht="16.5" customHeight="1"/>
    <row r="91" ht="16.5" customHeight="1"/>
    <row r="92" ht="16.5" customHeight="1"/>
    <row r="93" ht="16.5" customHeight="1"/>
    <row r="94" ht="16.5" customHeight="1"/>
    <row r="95" ht="16.5" customHeight="1"/>
    <row r="96" ht="16.5" customHeight="1"/>
    <row r="97" ht="16.5" customHeight="1"/>
    <row r="98" ht="16.5" customHeight="1"/>
    <row r="99" ht="16.5" customHeight="1"/>
    <row r="100" ht="16.5" customHeight="1"/>
    <row r="101" ht="16.5" customHeight="1"/>
    <row r="102" ht="16.5" customHeight="1"/>
    <row r="103" ht="16.5" customHeight="1"/>
    <row r="104" ht="16.5" customHeight="1"/>
    <row r="105" ht="16.5" customHeight="1"/>
    <row r="106" ht="16.5" customHeight="1"/>
    <row r="107" ht="16.5" customHeight="1"/>
    <row r="108" ht="16.5" customHeight="1"/>
    <row r="109" ht="16.5" customHeight="1"/>
    <row r="110" ht="16.5" customHeight="1"/>
    <row r="111" ht="16.5" customHeight="1"/>
    <row r="112" ht="16.5" customHeight="1"/>
    <row r="113" ht="16.5" customHeight="1"/>
    <row r="114" ht="16.5" customHeight="1"/>
    <row r="115" ht="16.5" customHeight="1"/>
    <row r="116" ht="16.5" customHeight="1"/>
    <row r="117" ht="16.5" customHeight="1"/>
    <row r="118" ht="16.5" customHeight="1"/>
    <row r="119" ht="16.5" customHeight="1"/>
    <row r="120" ht="16.5" customHeight="1"/>
    <row r="121" ht="16.5" customHeight="1"/>
    <row r="122" ht="16.5" customHeight="1"/>
    <row r="123" ht="16.5" customHeight="1"/>
    <row r="124" ht="16.5" customHeight="1"/>
    <row r="125" ht="16.5" customHeight="1"/>
    <row r="126" ht="16.5" customHeight="1"/>
    <row r="127" ht="16.5" customHeight="1"/>
    <row r="128" ht="16.5" customHeight="1"/>
    <row r="129" ht="16.5" customHeight="1"/>
    <row r="130" ht="16.5" customHeight="1"/>
    <row r="131" ht="16.5" customHeight="1"/>
    <row r="132" ht="16.5" customHeight="1"/>
    <row r="133" ht="16.5" customHeight="1"/>
    <row r="134" ht="16.5" customHeight="1"/>
    <row r="135" ht="16.5" customHeight="1"/>
    <row r="136" ht="16.5" customHeight="1"/>
    <row r="137" ht="16.5" customHeight="1"/>
    <row r="138" ht="16.5" customHeight="1"/>
    <row r="139" ht="16.5" customHeight="1"/>
    <row r="140" ht="16.5" customHeight="1"/>
    <row r="141" ht="16.5" customHeight="1"/>
    <row r="142" ht="16.5" customHeight="1"/>
    <row r="143" ht="16.5" customHeight="1"/>
    <row r="144" ht="16.5" customHeight="1"/>
    <row r="145" ht="16.5" customHeight="1"/>
    <row r="146" ht="16.5" customHeight="1"/>
    <row r="147" ht="16.5" customHeight="1"/>
    <row r="148" ht="16.5" customHeight="1"/>
    <row r="149" ht="16.5" customHeight="1"/>
    <row r="150" ht="16.5" customHeight="1"/>
    <row r="151" ht="16.5" customHeight="1"/>
    <row r="152" ht="16.5" customHeight="1"/>
    <row r="153" ht="16.5" customHeight="1"/>
    <row r="154" ht="16.5" customHeight="1"/>
    <row r="155" ht="16.5" customHeight="1"/>
    <row r="156" ht="16.5" customHeight="1"/>
    <row r="157" ht="16.5" customHeight="1"/>
    <row r="158" ht="16.5" customHeight="1"/>
    <row r="159" ht="16.5" customHeight="1"/>
    <row r="160" ht="16.5" customHeight="1"/>
    <row r="161" ht="16.5" customHeight="1"/>
    <row r="162" ht="16.5" customHeight="1"/>
    <row r="163" ht="16.5" customHeight="1"/>
    <row r="164" ht="16.5" customHeight="1"/>
    <row r="165" ht="16.5" customHeight="1"/>
    <row r="166" ht="16.5" customHeight="1"/>
    <row r="167" ht="16.5" customHeight="1"/>
    <row r="168" ht="16.5" customHeight="1"/>
    <row r="169" ht="16.5" customHeight="1"/>
    <row r="170" ht="16.5" customHeight="1"/>
    <row r="171" ht="16.5" customHeight="1"/>
    <row r="172" ht="16.5" customHeight="1"/>
    <row r="173" ht="16.5" customHeight="1"/>
    <row r="174" ht="16.5" customHeight="1"/>
    <row r="175" ht="16.5" customHeight="1"/>
    <row r="176" ht="16.5" customHeight="1"/>
    <row r="177" ht="16.5" customHeight="1"/>
    <row r="178" ht="16.5" customHeight="1"/>
    <row r="179" ht="16.5" customHeight="1"/>
    <row r="180" ht="16.5" customHeight="1"/>
    <row r="181" ht="16.5" customHeight="1"/>
    <row r="182" ht="16.5" customHeight="1"/>
    <row r="183" ht="16.5" customHeight="1"/>
    <row r="184" ht="16.5" customHeight="1"/>
    <row r="185" ht="16.5" customHeight="1"/>
    <row r="186" ht="16.5" customHeight="1"/>
    <row r="187" ht="16.5" customHeight="1"/>
    <row r="188" ht="16.5" customHeight="1"/>
    <row r="189" ht="16.5" customHeight="1"/>
    <row r="190" ht="16.5" customHeight="1"/>
    <row r="191" ht="16.5" customHeight="1"/>
    <row r="192" ht="16.5" customHeight="1"/>
    <row r="193" ht="16.5" customHeight="1"/>
    <row r="194" ht="16.5" customHeight="1"/>
    <row r="195" ht="16.5" customHeight="1"/>
    <row r="196" ht="16.5" customHeight="1"/>
    <row r="197" ht="16.5" customHeight="1"/>
    <row r="198" ht="16.5" customHeight="1"/>
    <row r="199" ht="16.5" customHeight="1"/>
    <row r="200" ht="16.5" customHeight="1"/>
    <row r="201" ht="16.5" customHeight="1"/>
    <row r="202" ht="16.5" customHeight="1"/>
    <row r="203" ht="16.5" customHeight="1"/>
    <row r="204" ht="16.5" customHeight="1"/>
    <row r="205" ht="16.5" customHeight="1"/>
    <row r="206" ht="16.5" customHeight="1"/>
    <row r="207" ht="16.5" customHeight="1"/>
    <row r="208" ht="16.5" customHeight="1"/>
    <row r="209" ht="16.5" customHeight="1"/>
    <row r="210" ht="16.5" customHeight="1"/>
    <row r="211" ht="16.5" customHeight="1"/>
    <row r="212" ht="16.5" customHeight="1"/>
    <row r="213" ht="16.5" customHeight="1"/>
    <row r="214" ht="16.5" customHeight="1"/>
    <row r="215" ht="16.5" customHeight="1"/>
    <row r="216" ht="16.5" customHeight="1"/>
    <row r="217" ht="16.5" customHeight="1"/>
    <row r="218" ht="16.5" customHeight="1"/>
    <row r="219" ht="16.5" customHeight="1"/>
    <row r="220" ht="16.5" customHeight="1"/>
    <row r="221" ht="16.5" customHeight="1"/>
    <row r="222" ht="16.5" customHeight="1"/>
    <row r="223" ht="16.5" customHeight="1"/>
    <row r="224" ht="16.5" customHeight="1"/>
    <row r="225" ht="16.5" customHeight="1"/>
    <row r="226" ht="16.5" customHeight="1"/>
    <row r="227" ht="16.5" customHeight="1"/>
    <row r="228" ht="16.5" customHeight="1"/>
    <row r="229" ht="16.5" customHeight="1"/>
    <row r="230" ht="16.5" customHeight="1"/>
    <row r="231" ht="16.5" customHeight="1"/>
    <row r="232" ht="16.5" customHeight="1"/>
    <row r="233" ht="16.5" customHeight="1"/>
    <row r="234" ht="16.5" customHeight="1"/>
    <row r="235" ht="16.5" customHeight="1"/>
    <row r="236" ht="16.5" customHeight="1"/>
    <row r="237" ht="16.5" customHeight="1"/>
    <row r="238" ht="16.5" customHeight="1"/>
    <row r="239" ht="16.5" customHeight="1"/>
    <row r="240" ht="16.5" customHeight="1"/>
    <row r="241" ht="16.5" customHeight="1"/>
    <row r="242" ht="16.5" customHeight="1"/>
    <row r="243" ht="16.5" customHeight="1"/>
    <row r="244" ht="16.5" customHeight="1"/>
    <row r="245" ht="16.5" customHeight="1"/>
    <row r="246" ht="16.5" customHeight="1"/>
    <row r="247" ht="16.5" customHeight="1"/>
    <row r="248" ht="16.5" customHeight="1"/>
    <row r="249" ht="16.5" customHeight="1"/>
    <row r="250" ht="16.5" customHeight="1"/>
    <row r="251" ht="16.5" customHeight="1"/>
    <row r="252" ht="16.5" customHeight="1"/>
    <row r="253" ht="16.5" customHeight="1"/>
    <row r="254" ht="16.5" customHeight="1"/>
    <row r="255" ht="16.5" customHeight="1"/>
    <row r="256" ht="16.5" customHeight="1"/>
    <row r="257" ht="16.5" customHeight="1"/>
    <row r="258" ht="16.5" customHeight="1"/>
    <row r="259" ht="16.5" customHeight="1"/>
    <row r="260" ht="16.5" customHeight="1"/>
    <row r="261" ht="16.5" customHeight="1"/>
    <row r="262" ht="16.5" customHeight="1"/>
    <row r="263" ht="16.5" customHeight="1"/>
    <row r="264" ht="16.5" customHeight="1"/>
    <row r="265" ht="16.5" customHeight="1"/>
    <row r="266" ht="16.5" customHeight="1"/>
    <row r="267" ht="16.5" customHeight="1"/>
    <row r="268" ht="16.5" customHeight="1"/>
    <row r="269" ht="16.5" customHeight="1"/>
    <row r="270" ht="16.5" customHeight="1"/>
    <row r="271" ht="16.5" customHeight="1"/>
    <row r="272" ht="16.5" customHeight="1"/>
    <row r="273" ht="16.5" customHeight="1"/>
    <row r="274" ht="16.5" customHeight="1"/>
    <row r="275" ht="16.5" customHeight="1"/>
    <row r="276" ht="16.5" customHeight="1"/>
    <row r="277" ht="16.5" customHeight="1"/>
    <row r="278" ht="16.5" customHeight="1"/>
    <row r="279" ht="16.5" customHeight="1"/>
    <row r="280" ht="16.5" customHeight="1"/>
    <row r="281" ht="16.5" customHeight="1"/>
    <row r="282" ht="16.5" customHeight="1"/>
    <row r="283" ht="16.5" customHeight="1"/>
    <row r="284" ht="16.5" customHeight="1"/>
    <row r="285" ht="16.5" customHeight="1"/>
    <row r="286" ht="16.5" customHeight="1"/>
    <row r="287" ht="16.5" customHeight="1"/>
    <row r="288" ht="16.5" customHeight="1"/>
    <row r="289" ht="16.5" customHeight="1"/>
    <row r="290" ht="16.5" customHeight="1"/>
    <row r="291" ht="16.5" customHeight="1"/>
    <row r="292" ht="16.5" customHeight="1"/>
    <row r="293" ht="16.5" customHeight="1"/>
    <row r="294" ht="16.5" customHeight="1"/>
    <row r="295" ht="16.5" customHeight="1"/>
    <row r="296" ht="16.5" customHeight="1"/>
    <row r="297" ht="16.5" customHeight="1"/>
    <row r="298" ht="16.5" customHeight="1"/>
    <row r="299" ht="16.5" customHeight="1"/>
    <row r="300" ht="16.5" customHeight="1"/>
    <row r="301" ht="16.5" customHeight="1"/>
    <row r="302" ht="16.5" customHeight="1"/>
    <row r="303" ht="16.5" customHeight="1"/>
    <row r="304" ht="16.5" customHeight="1"/>
    <row r="305" ht="16.5" customHeight="1"/>
    <row r="306" ht="16.5" customHeight="1"/>
    <row r="307" ht="16.5" customHeight="1"/>
    <row r="308" ht="16.5" customHeight="1"/>
    <row r="309" ht="16.5" customHeight="1"/>
    <row r="310" ht="16.5" customHeight="1"/>
    <row r="311" ht="16.5" customHeight="1"/>
    <row r="312" ht="16.5" customHeight="1"/>
    <row r="313" ht="16.5" customHeight="1"/>
    <row r="314" ht="16.5" customHeight="1"/>
    <row r="315" ht="16.5" customHeight="1"/>
    <row r="316" ht="16.5" customHeight="1"/>
    <row r="317" ht="16.5" customHeight="1"/>
    <row r="318" ht="16.5" customHeight="1"/>
    <row r="319" ht="16.5" customHeight="1"/>
    <row r="320" ht="16.5" customHeight="1"/>
    <row r="321" ht="16.5" customHeight="1"/>
    <row r="322" ht="16.5" customHeight="1"/>
    <row r="323" ht="16.5" customHeight="1"/>
    <row r="324" ht="16.5" customHeight="1"/>
    <row r="325" ht="16.5" customHeight="1"/>
    <row r="326" ht="16.5" customHeight="1"/>
    <row r="327" ht="16.5" customHeight="1"/>
    <row r="328" ht="16.5" customHeight="1"/>
    <row r="329" ht="16.5" customHeight="1"/>
    <row r="330" ht="16.5" customHeight="1"/>
    <row r="331" ht="16.5" customHeight="1"/>
    <row r="332" ht="16.5" customHeight="1"/>
    <row r="333" ht="16.5" customHeight="1"/>
    <row r="334" ht="16.5" customHeight="1"/>
    <row r="335" ht="16.5" customHeight="1"/>
    <row r="336" ht="16.5" customHeight="1"/>
    <row r="337" ht="16.5" customHeight="1"/>
    <row r="338" ht="16.5" customHeight="1"/>
    <row r="339" ht="16.5" customHeight="1"/>
    <row r="340" ht="16.5" customHeight="1"/>
    <row r="341" ht="16.5" customHeight="1"/>
    <row r="342" ht="16.5" customHeight="1"/>
    <row r="343" ht="16.5" customHeight="1"/>
    <row r="344" ht="16.5" customHeight="1"/>
    <row r="345" ht="16.5" customHeight="1"/>
    <row r="346" ht="16.5" customHeight="1"/>
    <row r="347" ht="16.5" customHeight="1"/>
    <row r="348" ht="16.5" customHeight="1"/>
    <row r="349" ht="16.5" customHeight="1"/>
    <row r="350" ht="16.5" customHeight="1"/>
    <row r="351" ht="16.5" customHeight="1"/>
    <row r="352" ht="16.5" customHeight="1"/>
    <row r="353" ht="16.5" customHeight="1"/>
    <row r="354" ht="16.5" customHeight="1"/>
    <row r="355" ht="16.5" customHeight="1"/>
    <row r="356" ht="16.5" customHeight="1"/>
    <row r="357" ht="16.5" customHeight="1"/>
    <row r="358" ht="16.5" customHeight="1"/>
    <row r="359" ht="16.5" customHeight="1"/>
    <row r="360" ht="16.5" customHeight="1"/>
    <row r="361" ht="16.5" customHeight="1"/>
    <row r="362" ht="16.5" customHeight="1"/>
    <row r="363" ht="16.5" customHeight="1"/>
    <row r="364" ht="16.5" customHeight="1"/>
    <row r="365" ht="16.5" customHeight="1"/>
    <row r="366" ht="16.5" customHeight="1"/>
    <row r="367" ht="16.5" customHeight="1"/>
    <row r="368" ht="16.5" customHeight="1"/>
    <row r="369" ht="16.5" customHeight="1"/>
    <row r="370" ht="16.5" customHeight="1"/>
    <row r="371" ht="16.5" customHeight="1"/>
    <row r="372" ht="16.5" customHeight="1"/>
    <row r="373" ht="16.5" customHeight="1"/>
    <row r="374" ht="16.5" customHeight="1"/>
    <row r="375" ht="16.5" customHeight="1"/>
    <row r="376" ht="16.5" customHeight="1"/>
    <row r="377" ht="16.5" customHeight="1"/>
    <row r="378" ht="16.5" customHeight="1"/>
    <row r="379" ht="16.5" customHeight="1"/>
    <row r="380" ht="16.5" customHeight="1"/>
    <row r="381" ht="16.5" customHeight="1"/>
    <row r="382" ht="16.5" customHeight="1"/>
    <row r="383" ht="16.5" customHeight="1"/>
    <row r="384" ht="16.5" customHeight="1"/>
    <row r="385" ht="16.5" customHeight="1"/>
    <row r="386" ht="16.5" customHeight="1"/>
    <row r="387" ht="16.5" customHeight="1"/>
    <row r="388" ht="16.5" customHeight="1"/>
    <row r="389" ht="16.5" customHeight="1"/>
    <row r="390" ht="16.5" customHeight="1"/>
    <row r="391" ht="16.5" customHeight="1"/>
    <row r="392" ht="16.5" customHeight="1"/>
    <row r="393" ht="16.5" customHeight="1"/>
    <row r="394" ht="16.5" customHeight="1"/>
    <row r="395" ht="16.5" customHeight="1"/>
    <row r="396" ht="16.5" customHeight="1"/>
    <row r="397" ht="16.5" customHeight="1"/>
    <row r="398" ht="16.5" customHeight="1"/>
    <row r="399" ht="16.5" customHeight="1"/>
    <row r="400" ht="16.5" customHeight="1"/>
    <row r="401" ht="16.5" customHeight="1"/>
    <row r="402" ht="16.5" customHeight="1"/>
    <row r="403" ht="16.5" customHeight="1"/>
    <row r="404" ht="16.5" customHeight="1"/>
    <row r="405" ht="16.5" customHeight="1"/>
    <row r="406" ht="16.5" customHeight="1"/>
    <row r="407" ht="16.5" customHeight="1"/>
    <row r="408" ht="16.5" customHeight="1"/>
    <row r="409" ht="16.5" customHeight="1"/>
    <row r="410" ht="16.5" customHeight="1"/>
    <row r="411" ht="16.5" customHeight="1"/>
    <row r="412" ht="16.5" customHeight="1"/>
    <row r="413" ht="16.5" customHeight="1"/>
    <row r="414" ht="16.5" customHeight="1"/>
    <row r="415" ht="16.5" customHeight="1"/>
    <row r="416" ht="16.5" customHeight="1"/>
    <row r="417" ht="16.5" customHeight="1"/>
    <row r="418" ht="16.5" customHeight="1"/>
    <row r="419" ht="16.5" customHeight="1"/>
    <row r="420" ht="16.5" customHeight="1"/>
    <row r="421" ht="16.5" customHeight="1"/>
    <row r="422" ht="16.5" customHeight="1"/>
    <row r="423" ht="16.5" customHeight="1"/>
    <row r="424" ht="16.5" customHeight="1"/>
    <row r="425" ht="16.5" customHeight="1"/>
    <row r="426" ht="16.5" customHeight="1"/>
    <row r="427" ht="16.5" customHeight="1"/>
    <row r="428" ht="16.5" customHeight="1"/>
    <row r="429" ht="16.5" customHeight="1"/>
    <row r="430" ht="16.5" customHeight="1"/>
    <row r="431" ht="16.5" customHeight="1"/>
    <row r="432" ht="16.5" customHeight="1"/>
    <row r="433" ht="16.5" customHeight="1"/>
    <row r="434" ht="16.5" customHeight="1"/>
    <row r="435" ht="16.5" customHeight="1"/>
    <row r="436" ht="16.5" customHeight="1"/>
    <row r="437" ht="16.5" customHeight="1"/>
    <row r="438" ht="16.5" customHeight="1"/>
    <row r="439" ht="16.5" customHeight="1"/>
    <row r="440" ht="16.5" customHeight="1"/>
    <row r="441" ht="16.5" customHeight="1"/>
    <row r="442" ht="16.5" customHeight="1"/>
    <row r="443" ht="16.5" customHeight="1"/>
    <row r="444" ht="16.5" customHeight="1"/>
    <row r="445" ht="16.5" customHeight="1"/>
    <row r="446" ht="16.5" customHeight="1"/>
    <row r="447" ht="16.5" customHeight="1"/>
    <row r="448" ht="16.5" customHeight="1"/>
    <row r="449" ht="16.5" customHeight="1"/>
    <row r="450" ht="16.5" customHeight="1"/>
    <row r="451" ht="16.5" customHeight="1"/>
    <row r="452" ht="16.5" customHeight="1"/>
    <row r="453" ht="16.5" customHeight="1"/>
    <row r="454" ht="16.5" customHeight="1"/>
    <row r="455" ht="16.5" customHeight="1"/>
    <row r="456" ht="16.5" customHeight="1"/>
    <row r="457" ht="16.5" customHeight="1"/>
    <row r="458" ht="16.5" customHeight="1"/>
    <row r="459" ht="16.5" customHeight="1"/>
    <row r="460" ht="16.5" customHeight="1"/>
    <row r="461" ht="16.5" customHeight="1"/>
    <row r="462" ht="16.5" customHeight="1"/>
    <row r="463" ht="16.5" customHeight="1"/>
    <row r="464" ht="16.5" customHeight="1"/>
    <row r="465" ht="16.5" customHeight="1"/>
    <row r="466" ht="16.5" customHeight="1"/>
    <row r="467" ht="16.5" customHeight="1"/>
    <row r="468" ht="16.5" customHeight="1"/>
    <row r="469" ht="16.5" customHeight="1"/>
    <row r="470" ht="16.5" customHeight="1"/>
    <row r="471" ht="16.5" customHeight="1"/>
    <row r="472" ht="16.5" customHeight="1"/>
    <row r="473" ht="16.5" customHeight="1"/>
    <row r="474" ht="16.5" customHeight="1"/>
    <row r="475" ht="16.5" customHeight="1"/>
    <row r="476" ht="16.5" customHeight="1"/>
    <row r="477" ht="16.5" customHeight="1"/>
    <row r="478" ht="16.5" customHeight="1"/>
    <row r="479" ht="16.5" customHeight="1"/>
    <row r="480" ht="16.5" customHeight="1"/>
    <row r="481" ht="16.5" customHeight="1"/>
    <row r="482" ht="16.5" customHeight="1"/>
    <row r="483" ht="16.5" customHeight="1"/>
    <row r="484" ht="16.5" customHeight="1"/>
    <row r="485" ht="16.5" customHeight="1"/>
    <row r="486" ht="16.5" customHeight="1"/>
    <row r="487" ht="16.5" customHeight="1"/>
    <row r="488" ht="16.5" customHeight="1"/>
    <row r="489" ht="16.5" customHeight="1"/>
    <row r="490" ht="16.5" customHeight="1"/>
    <row r="491" ht="16.5" customHeight="1"/>
    <row r="492" ht="16.5" customHeight="1"/>
    <row r="493" ht="16.5" customHeight="1"/>
    <row r="494" ht="16.5" customHeight="1"/>
    <row r="495" ht="16.5" customHeight="1"/>
    <row r="496" ht="16.5" customHeight="1"/>
    <row r="497" ht="16.5" customHeight="1"/>
    <row r="498" ht="16.5" customHeight="1"/>
    <row r="499" ht="16.5" customHeight="1"/>
    <row r="500" ht="16.5" customHeight="1"/>
    <row r="501" ht="16.5" customHeight="1"/>
    <row r="502" ht="16.5" customHeight="1"/>
    <row r="503" ht="16.5" customHeight="1"/>
    <row r="504" ht="16.5" customHeight="1"/>
    <row r="505" ht="16.5" customHeight="1"/>
    <row r="506" ht="16.5" customHeight="1"/>
    <row r="507" ht="16.5" customHeight="1"/>
    <row r="508" ht="16.5" customHeight="1"/>
    <row r="509" ht="16.5" customHeight="1"/>
    <row r="510" ht="16.5" customHeight="1"/>
    <row r="511" ht="16.5" customHeight="1"/>
    <row r="512" ht="16.5" customHeight="1"/>
    <row r="513" ht="16.5" customHeight="1"/>
    <row r="514" ht="16.5" customHeight="1"/>
    <row r="515" ht="16.5" customHeight="1"/>
    <row r="516" ht="16.5" customHeight="1"/>
    <row r="517" ht="16.5" customHeight="1"/>
    <row r="518" ht="16.5" customHeight="1"/>
    <row r="519" ht="16.5" customHeight="1"/>
    <row r="520" ht="16.5" customHeight="1"/>
    <row r="521" ht="16.5" customHeight="1"/>
    <row r="522" ht="16.5" customHeight="1"/>
    <row r="523" ht="16.5" customHeight="1"/>
    <row r="524" ht="16.5" customHeight="1"/>
    <row r="525" ht="16.5" customHeight="1"/>
    <row r="526" ht="16.5" customHeight="1"/>
    <row r="527" ht="16.5" customHeight="1"/>
    <row r="528" ht="16.5" customHeight="1"/>
    <row r="529" ht="16.5" customHeight="1"/>
    <row r="530" ht="16.5" customHeight="1"/>
    <row r="531" ht="16.5" customHeight="1"/>
    <row r="532" ht="16.5" customHeight="1"/>
    <row r="533" ht="16.5" customHeight="1"/>
    <row r="534" ht="16.5" customHeight="1"/>
    <row r="535" ht="16.5" customHeight="1"/>
    <row r="536" ht="16.5" customHeight="1"/>
    <row r="537" ht="16.5" customHeight="1"/>
    <row r="538" ht="16.5" customHeight="1"/>
    <row r="539" ht="16.5" customHeight="1"/>
    <row r="540" ht="16.5" customHeight="1"/>
    <row r="541" ht="16.5" customHeight="1"/>
    <row r="542" ht="16.5" customHeight="1"/>
    <row r="543" ht="16.5" customHeight="1"/>
    <row r="544" ht="16.5" customHeight="1"/>
    <row r="545" ht="16.5" customHeight="1"/>
    <row r="546" ht="16.5" customHeight="1"/>
    <row r="547" ht="16.5" customHeight="1"/>
    <row r="548" ht="16.5" customHeight="1"/>
    <row r="549" ht="16.5" customHeight="1"/>
    <row r="550" ht="16.5" customHeight="1"/>
    <row r="551" ht="16.5" customHeight="1"/>
    <row r="552" ht="16.5" customHeight="1"/>
    <row r="553" ht="16.5" customHeight="1"/>
    <row r="554" ht="16.5" customHeight="1"/>
    <row r="555" ht="16.5" customHeight="1"/>
    <row r="556" ht="16.5" customHeight="1"/>
    <row r="557" ht="16.5" customHeight="1"/>
    <row r="558" ht="16.5" customHeight="1"/>
    <row r="559" ht="16.5" customHeight="1"/>
    <row r="560" ht="16.5" customHeight="1"/>
    <row r="561" ht="16.5" customHeight="1"/>
    <row r="562" ht="16.5" customHeight="1"/>
    <row r="563" ht="16.5" customHeight="1"/>
    <row r="564" ht="16.5" customHeight="1"/>
    <row r="565" ht="16.5" customHeight="1"/>
    <row r="566" ht="16.5" customHeight="1"/>
    <row r="567" ht="16.5" customHeight="1"/>
    <row r="568" ht="16.5" customHeight="1"/>
    <row r="569" ht="16.5" customHeight="1"/>
    <row r="570" ht="16.5" customHeight="1"/>
    <row r="571" ht="16.5" customHeight="1"/>
    <row r="572" ht="16.5" customHeight="1"/>
    <row r="573" ht="16.5" customHeight="1"/>
    <row r="574" ht="16.5" customHeight="1"/>
    <row r="575" ht="16.5" customHeight="1"/>
    <row r="576" ht="16.5" customHeight="1"/>
    <row r="577" ht="16.5" customHeight="1"/>
    <row r="578" ht="16.5" customHeight="1"/>
    <row r="579" ht="16.5" customHeight="1"/>
    <row r="580" ht="16.5" customHeight="1"/>
    <row r="581" ht="16.5" customHeight="1"/>
    <row r="582" ht="16.5" customHeight="1"/>
    <row r="583" ht="16.5" customHeight="1"/>
    <row r="584" ht="16.5" customHeight="1"/>
    <row r="585" ht="16.5" customHeight="1"/>
    <row r="586" ht="16.5" customHeight="1"/>
    <row r="587" ht="16.5" customHeight="1"/>
    <row r="588" ht="16.5" customHeight="1"/>
    <row r="589" ht="16.5" customHeight="1"/>
    <row r="590" ht="16.5" customHeight="1"/>
    <row r="591" ht="16.5" customHeight="1"/>
    <row r="592" ht="16.5" customHeight="1"/>
    <row r="593" ht="16.5" customHeight="1"/>
    <row r="594" ht="16.5" customHeight="1"/>
    <row r="595" ht="16.5" customHeight="1"/>
    <row r="596" ht="16.5" customHeight="1"/>
    <row r="597" ht="16.5" customHeight="1"/>
    <row r="598" ht="16.5" customHeight="1"/>
    <row r="599" ht="16.5" customHeight="1"/>
    <row r="600" ht="16.5" customHeight="1"/>
    <row r="601" ht="16.5" customHeight="1"/>
    <row r="602" ht="16.5" customHeight="1"/>
    <row r="603" ht="16.5" customHeight="1"/>
    <row r="604" ht="16.5" customHeight="1"/>
    <row r="605" ht="16.5" customHeight="1"/>
    <row r="606" ht="16.5" customHeight="1"/>
    <row r="607" ht="16.5" customHeight="1"/>
    <row r="608" ht="16.5" customHeight="1"/>
    <row r="609" ht="16.5" customHeight="1"/>
    <row r="610" ht="16.5" customHeight="1"/>
    <row r="611" ht="16.5" customHeight="1"/>
    <row r="612" ht="16.5" customHeight="1"/>
    <row r="613" ht="16.5" customHeight="1"/>
    <row r="614" ht="16.5" customHeight="1"/>
    <row r="615" ht="16.5" customHeight="1"/>
    <row r="616" ht="16.5" customHeight="1"/>
    <row r="617" ht="16.5" customHeight="1"/>
    <row r="618" ht="16.5" customHeight="1"/>
    <row r="619" ht="16.5" customHeight="1"/>
    <row r="620" ht="16.5" customHeight="1"/>
    <row r="621" ht="16.5" customHeight="1"/>
    <row r="622" ht="16.5" customHeight="1"/>
    <row r="623" ht="16.5" customHeight="1"/>
    <row r="624" ht="16.5" customHeight="1"/>
    <row r="625" ht="16.5" customHeight="1"/>
    <row r="626" ht="16.5" customHeight="1"/>
    <row r="627" ht="16.5" customHeight="1"/>
    <row r="628" ht="16.5" customHeight="1"/>
    <row r="629" ht="16.5" customHeight="1"/>
    <row r="630" ht="16.5" customHeight="1"/>
    <row r="631" ht="16.5" customHeight="1"/>
    <row r="632" ht="16.5" customHeight="1"/>
    <row r="633" ht="16.5" customHeight="1"/>
    <row r="634" ht="16.5" customHeight="1"/>
    <row r="635" ht="16.5" customHeight="1"/>
    <row r="636" ht="16.5" customHeight="1"/>
    <row r="637" ht="16.5" customHeight="1"/>
    <row r="638" ht="16.5" customHeight="1"/>
    <row r="639" ht="16.5" customHeight="1"/>
    <row r="640" ht="16.5" customHeight="1"/>
    <row r="641" ht="16.5" customHeight="1"/>
    <row r="642" ht="16.5" customHeight="1"/>
    <row r="643" ht="16.5" customHeight="1"/>
    <row r="644" ht="16.5" customHeight="1"/>
    <row r="645" ht="16.5" customHeight="1"/>
    <row r="646" ht="16.5" customHeight="1"/>
    <row r="647" ht="16.5" customHeight="1"/>
    <row r="648" ht="16.5" customHeight="1"/>
    <row r="649" ht="16.5" customHeight="1"/>
    <row r="650" ht="16.5" customHeight="1"/>
    <row r="651" ht="16.5" customHeight="1"/>
    <row r="652" ht="16.5" customHeight="1"/>
    <row r="653" ht="16.5" customHeight="1"/>
    <row r="654" ht="16.5" customHeight="1"/>
    <row r="655" ht="16.5" customHeight="1"/>
    <row r="656" ht="16.5" customHeight="1"/>
    <row r="657" ht="16.5" customHeight="1"/>
    <row r="658" ht="16.5" customHeight="1"/>
    <row r="659" ht="16.5" customHeight="1"/>
    <row r="660" ht="16.5" customHeight="1"/>
    <row r="661" ht="16.5" customHeight="1"/>
    <row r="662" ht="16.5" customHeight="1"/>
    <row r="663" ht="16.5" customHeight="1"/>
    <row r="664" ht="16.5" customHeight="1"/>
    <row r="665" ht="16.5" customHeight="1"/>
    <row r="666" ht="16.5" customHeight="1"/>
    <row r="667" ht="16.5" customHeight="1"/>
    <row r="668" ht="16.5" customHeight="1"/>
    <row r="669" ht="16.5" customHeight="1"/>
    <row r="670" ht="16.5" customHeight="1"/>
    <row r="671" ht="16.5" customHeight="1"/>
    <row r="672" ht="16.5" customHeight="1"/>
    <row r="673" ht="16.5" customHeight="1"/>
    <row r="674" ht="16.5" customHeight="1"/>
    <row r="675" ht="16.5" customHeight="1"/>
    <row r="676" ht="16.5" customHeight="1"/>
    <row r="677" ht="16.5" customHeight="1"/>
    <row r="678" ht="16.5" customHeight="1"/>
    <row r="679" ht="16.5" customHeight="1"/>
    <row r="680" ht="16.5" customHeight="1"/>
    <row r="681" ht="16.5" customHeight="1"/>
    <row r="682" ht="16.5" customHeight="1"/>
    <row r="683" ht="16.5" customHeight="1"/>
    <row r="684" ht="16.5" customHeight="1"/>
    <row r="685" ht="16.5" customHeight="1"/>
    <row r="686" ht="16.5" customHeight="1"/>
    <row r="687" ht="16.5" customHeight="1"/>
    <row r="688" ht="16.5" customHeight="1"/>
    <row r="689" ht="16.5" customHeight="1"/>
    <row r="690" ht="16.5" customHeight="1"/>
    <row r="691" ht="16.5" customHeight="1"/>
    <row r="692" ht="16.5" customHeight="1"/>
    <row r="693" ht="16.5" customHeight="1"/>
    <row r="694" ht="16.5" customHeight="1"/>
    <row r="695" ht="16.5" customHeight="1"/>
    <row r="696" ht="16.5" customHeight="1"/>
    <row r="697" ht="16.5" customHeight="1"/>
    <row r="698" ht="16.5" customHeight="1"/>
    <row r="699" ht="16.5" customHeight="1"/>
    <row r="700" ht="16.5" customHeight="1"/>
    <row r="701" ht="16.5" customHeight="1"/>
    <row r="702" ht="16.5" customHeight="1"/>
    <row r="703" ht="16.5" customHeight="1"/>
    <row r="704" ht="16.5" customHeight="1"/>
    <row r="705" ht="16.5" customHeight="1"/>
    <row r="706" ht="16.5" customHeight="1"/>
    <row r="707" ht="16.5" customHeight="1"/>
    <row r="708" ht="16.5" customHeight="1"/>
    <row r="709" ht="16.5" customHeight="1"/>
    <row r="710" ht="16.5" customHeight="1"/>
    <row r="711" ht="16.5" customHeight="1"/>
    <row r="712" ht="16.5" customHeight="1"/>
    <row r="713" ht="16.5" customHeight="1"/>
    <row r="714" ht="16.5" customHeight="1"/>
    <row r="715" ht="16.5" customHeight="1"/>
    <row r="716" ht="16.5" customHeight="1"/>
    <row r="717" ht="16.5" customHeight="1"/>
    <row r="718" ht="16.5" customHeight="1"/>
    <row r="719" ht="16.5" customHeight="1"/>
    <row r="720" ht="16.5" customHeight="1"/>
    <row r="721" ht="16.5" customHeight="1"/>
    <row r="722" ht="16.5" customHeight="1"/>
    <row r="723" ht="16.5" customHeight="1"/>
    <row r="724" ht="16.5" customHeight="1"/>
    <row r="725" ht="16.5" customHeight="1"/>
    <row r="726" ht="16.5" customHeight="1"/>
    <row r="727" ht="16.5" customHeight="1"/>
    <row r="728" ht="16.5" customHeight="1"/>
    <row r="729" ht="16.5" customHeight="1"/>
    <row r="730" ht="16.5" customHeight="1"/>
    <row r="731" ht="16.5" customHeight="1"/>
    <row r="732" ht="16.5" customHeight="1"/>
    <row r="733" ht="16.5" customHeight="1"/>
    <row r="734" ht="16.5" customHeight="1"/>
    <row r="735" ht="16.5" customHeight="1"/>
    <row r="736" ht="16.5" customHeight="1"/>
    <row r="737" ht="16.5" customHeight="1"/>
    <row r="738" ht="16.5" customHeight="1"/>
    <row r="739" ht="16.5" customHeight="1"/>
    <row r="740" ht="16.5" customHeight="1"/>
    <row r="741" ht="16.5" customHeight="1"/>
    <row r="742" ht="16.5" customHeight="1"/>
    <row r="743" ht="16.5" customHeight="1"/>
    <row r="744" ht="16.5" customHeight="1"/>
    <row r="745" ht="16.5" customHeight="1"/>
    <row r="746" ht="16.5" customHeight="1"/>
    <row r="747" ht="16.5" customHeight="1"/>
    <row r="748" ht="16.5" customHeight="1"/>
    <row r="749" ht="16.5" customHeight="1"/>
    <row r="750" ht="16.5" customHeight="1"/>
    <row r="751" ht="16.5" customHeight="1"/>
    <row r="752" ht="16.5" customHeight="1"/>
    <row r="753" ht="16.5" customHeight="1"/>
    <row r="754" ht="16.5" customHeight="1"/>
    <row r="755" ht="16.5" customHeight="1"/>
    <row r="756" ht="16.5" customHeight="1"/>
    <row r="757" ht="16.5" customHeight="1"/>
    <row r="758" ht="16.5" customHeight="1"/>
    <row r="759" ht="16.5" customHeight="1"/>
    <row r="760" ht="16.5" customHeight="1"/>
    <row r="761" ht="16.5" customHeight="1"/>
    <row r="762" ht="16.5" customHeight="1"/>
    <row r="763" ht="16.5" customHeight="1"/>
    <row r="764" ht="16.5" customHeight="1"/>
    <row r="765" ht="16.5" customHeight="1"/>
    <row r="766" ht="16.5" customHeight="1"/>
    <row r="767" ht="16.5" customHeight="1"/>
    <row r="768" ht="16.5" customHeight="1"/>
    <row r="769" ht="16.5" customHeight="1"/>
    <row r="770" ht="16.5" customHeight="1"/>
    <row r="771" ht="16.5" customHeight="1"/>
    <row r="772" ht="16.5" customHeight="1"/>
    <row r="773" ht="16.5" customHeight="1"/>
    <row r="774" ht="16.5" customHeight="1"/>
    <row r="775" ht="16.5" customHeight="1"/>
    <row r="776" ht="16.5" customHeight="1"/>
    <row r="777" ht="16.5" customHeight="1"/>
    <row r="778" ht="16.5" customHeight="1"/>
    <row r="779" ht="16.5" customHeight="1"/>
    <row r="780" ht="16.5" customHeight="1"/>
    <row r="781" ht="16.5" customHeight="1"/>
    <row r="782" ht="16.5" customHeight="1"/>
    <row r="783" ht="16.5" customHeight="1"/>
    <row r="784" ht="16.5" customHeight="1"/>
    <row r="785" ht="16.5" customHeight="1"/>
    <row r="786" ht="16.5" customHeight="1"/>
    <row r="787" ht="16.5" customHeight="1"/>
    <row r="788" ht="16.5" customHeight="1"/>
    <row r="789" ht="16.5" customHeight="1"/>
    <row r="790" ht="16.5" customHeight="1"/>
    <row r="791" ht="16.5" customHeight="1"/>
    <row r="792" ht="16.5" customHeight="1"/>
    <row r="793" ht="16.5" customHeight="1"/>
    <row r="794" ht="16.5" customHeight="1"/>
    <row r="795" ht="16.5" customHeight="1"/>
    <row r="796" ht="16.5" customHeight="1"/>
    <row r="797" ht="16.5" customHeight="1"/>
    <row r="798" ht="16.5" customHeight="1"/>
    <row r="799" ht="16.5" customHeight="1"/>
    <row r="800" ht="16.5" customHeight="1"/>
    <row r="801" ht="16.5" customHeight="1"/>
    <row r="802" ht="16.5" customHeight="1"/>
    <row r="803" ht="16.5" customHeight="1"/>
    <row r="804" ht="16.5" customHeight="1"/>
    <row r="805" ht="16.5" customHeight="1"/>
    <row r="806" ht="16.5" customHeight="1"/>
    <row r="807" ht="16.5" customHeight="1"/>
    <row r="808" ht="16.5" customHeight="1"/>
    <row r="809" ht="16.5" customHeight="1"/>
    <row r="810" ht="16.5" customHeight="1"/>
    <row r="811" ht="16.5" customHeight="1"/>
    <row r="812" ht="16.5" customHeight="1"/>
    <row r="813" ht="16.5" customHeight="1"/>
    <row r="814" ht="16.5" customHeight="1"/>
    <row r="815" ht="16.5" customHeight="1"/>
    <row r="816" ht="16.5" customHeight="1"/>
    <row r="817" ht="16.5" customHeight="1"/>
    <row r="818" ht="16.5" customHeight="1"/>
    <row r="819" ht="16.5" customHeight="1"/>
    <row r="820" ht="16.5" customHeight="1"/>
    <row r="821" ht="16.5" customHeight="1"/>
    <row r="822" ht="16.5" customHeight="1"/>
    <row r="823" ht="16.5" customHeight="1"/>
    <row r="824" ht="16.5" customHeight="1"/>
    <row r="825" ht="16.5" customHeight="1"/>
    <row r="826" ht="16.5" customHeight="1"/>
    <row r="827" ht="16.5" customHeight="1"/>
    <row r="828" ht="16.5" customHeight="1"/>
    <row r="829" ht="16.5" customHeight="1"/>
    <row r="830" ht="16.5" customHeight="1"/>
    <row r="831" ht="16.5" customHeight="1"/>
    <row r="832" ht="16.5" customHeight="1"/>
    <row r="833" ht="16.5" customHeight="1"/>
    <row r="834" ht="16.5" customHeight="1"/>
    <row r="835" ht="16.5" customHeight="1"/>
    <row r="836" ht="16.5" customHeight="1"/>
    <row r="837" ht="16.5" customHeight="1"/>
    <row r="838" ht="16.5" customHeight="1"/>
    <row r="839" ht="16.5" customHeight="1"/>
    <row r="840" ht="16.5" customHeight="1"/>
    <row r="841" ht="16.5" customHeight="1"/>
    <row r="842" ht="16.5" customHeight="1"/>
    <row r="843" ht="16.5" customHeight="1"/>
    <row r="844" ht="16.5" customHeight="1"/>
    <row r="845" ht="16.5" customHeight="1"/>
    <row r="846" ht="16.5" customHeight="1"/>
    <row r="847" ht="16.5" customHeight="1"/>
    <row r="848" ht="16.5" customHeight="1"/>
    <row r="849" ht="16.5" customHeight="1"/>
    <row r="850" ht="16.5" customHeight="1"/>
    <row r="851" ht="16.5" customHeight="1"/>
    <row r="852" ht="16.5" customHeight="1"/>
    <row r="853" ht="16.5" customHeight="1"/>
    <row r="854" ht="16.5" customHeight="1"/>
    <row r="855" ht="16.5" customHeight="1"/>
    <row r="856" ht="16.5" customHeight="1"/>
    <row r="857" ht="16.5" customHeight="1"/>
    <row r="858" ht="16.5" customHeight="1"/>
    <row r="859" ht="16.5" customHeight="1"/>
    <row r="860" ht="16.5" customHeight="1"/>
    <row r="861" ht="16.5" customHeight="1"/>
    <row r="862" ht="16.5" customHeight="1"/>
    <row r="863" ht="16.5" customHeight="1"/>
    <row r="864" ht="16.5" customHeight="1"/>
    <row r="865" ht="16.5" customHeight="1"/>
    <row r="866" ht="16.5" customHeight="1"/>
    <row r="867" ht="16.5" customHeight="1"/>
    <row r="868" ht="16.5" customHeight="1"/>
    <row r="869" ht="16.5" customHeight="1"/>
    <row r="870" ht="16.5" customHeight="1"/>
    <row r="871" ht="16.5" customHeight="1"/>
    <row r="872" ht="16.5" customHeight="1"/>
    <row r="873" ht="16.5" customHeight="1"/>
    <row r="874" ht="16.5" customHeight="1"/>
    <row r="875" ht="16.5" customHeight="1"/>
    <row r="876" ht="16.5" customHeight="1"/>
    <row r="877" ht="16.5" customHeight="1"/>
    <row r="878" ht="16.5" customHeight="1"/>
    <row r="879" ht="16.5" customHeight="1"/>
    <row r="880" ht="16.5" customHeight="1"/>
    <row r="881" ht="16.5" customHeight="1"/>
    <row r="882" ht="16.5" customHeight="1"/>
    <row r="883" ht="16.5" customHeight="1"/>
    <row r="884" ht="16.5" customHeight="1"/>
    <row r="885" ht="16.5" customHeight="1"/>
    <row r="886" ht="16.5" customHeight="1"/>
    <row r="887" ht="16.5" customHeight="1"/>
    <row r="888" ht="16.5" customHeight="1"/>
    <row r="889" ht="16.5" customHeight="1"/>
    <row r="890" ht="16.5" customHeight="1"/>
    <row r="891" ht="16.5" customHeight="1"/>
    <row r="892" ht="16.5" customHeight="1"/>
    <row r="893" ht="16.5" customHeight="1"/>
    <row r="894" ht="16.5" customHeight="1"/>
  </sheetData>
  <mergeCells count="34">
    <mergeCell ref="F31:I31"/>
    <mergeCell ref="F33:I33"/>
    <mergeCell ref="F34:I34"/>
    <mergeCell ref="F36:I36"/>
    <mergeCell ref="F37:I37"/>
    <mergeCell ref="B14:D14"/>
    <mergeCell ref="F14:I14"/>
    <mergeCell ref="F27:I27"/>
    <mergeCell ref="F28:I28"/>
    <mergeCell ref="F30:I30"/>
    <mergeCell ref="B15:D15"/>
    <mergeCell ref="F15:I15"/>
    <mergeCell ref="B19:D19"/>
    <mergeCell ref="F19:I19"/>
    <mergeCell ref="K7:K8"/>
    <mergeCell ref="L7:L8"/>
    <mergeCell ref="M7:M8"/>
    <mergeCell ref="B13:D13"/>
    <mergeCell ref="F13:I13"/>
    <mergeCell ref="K15:M15"/>
    <mergeCell ref="B17:D17"/>
    <mergeCell ref="F17:I17"/>
    <mergeCell ref="K17:M17"/>
    <mergeCell ref="B18:D18"/>
    <mergeCell ref="F18:I18"/>
    <mergeCell ref="K18:M18"/>
    <mergeCell ref="K19:M19"/>
    <mergeCell ref="F25:I25"/>
    <mergeCell ref="B21:D21"/>
    <mergeCell ref="F21:I21"/>
    <mergeCell ref="K21:M21"/>
    <mergeCell ref="B22:D22"/>
    <mergeCell ref="F22:I22"/>
    <mergeCell ref="F24:I24"/>
  </mergeCells>
  <phoneticPr fontId="1" type="noConversion"/>
  <dataValidations count="3">
    <dataValidation type="list" allowBlank="1" showInputMessage="1" showErrorMessage="1" sqref="D3:D11" xr:uid="{9BC5E7F8-FCDE-46B3-8462-C4644D440904}">
      <formula1>"FY23 업데이트 필요, 업데이트 완료, 해당사항 없음"</formula1>
    </dataValidation>
    <dataValidation type="list" allowBlank="1" showInputMessage="1" showErrorMessage="1" sqref="M3:M8" xr:uid="{E02AB3CA-F082-4F75-8860-7140285E9244}">
      <formula1>"작성중,작성완료,리뷰완료,최종컨펌"</formula1>
    </dataValidation>
    <dataValidation type="list" allowBlank="1" showInputMessage="1" showErrorMessage="1" sqref="I3:I10" xr:uid="{3FDFB7BF-4F5D-4E22-97A5-300641E90DF9}">
      <formula1>"반영중,리뷰중,리뷰완료,수정필요"</formula1>
    </dataValidation>
  </dataValidations>
  <pageMargins left="0.7" right="0.7" top="0.75" bottom="0.75" header="0" footer="0"/>
  <pageSetup paperSize="9" orientation="portrait" r:id="rId1"/>
  <drawing r:id="rId2"/>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2F3B747F-442B-47AE-8615-E3EDB47BE3D9}">
  <sheetPr>
    <tabColor rgb="FFFFC000"/>
  </sheetPr>
  <dimension ref="B2:M894"/>
  <sheetViews>
    <sheetView showGridLines="0" topLeftCell="A23" zoomScale="50" zoomScaleNormal="50" workbookViewId="0">
      <selection activeCell="P25" sqref="P25"/>
    </sheetView>
  </sheetViews>
  <sheetFormatPr defaultColWidth="12.59765625" defaultRowHeight="15" customHeight="1"/>
  <cols>
    <col min="1" max="1" width="3.3984375" style="104" customWidth="1"/>
    <col min="2" max="2" width="20" style="104" bestFit="1" customWidth="1"/>
    <col min="3" max="3" width="50.59765625" style="104" customWidth="1"/>
    <col min="4" max="4" width="20.59765625" style="104" customWidth="1"/>
    <col min="5" max="5" width="3.59765625" style="104" customWidth="1"/>
    <col min="6" max="6" width="19.3984375" style="104" customWidth="1"/>
    <col min="7" max="8" width="50.59765625" style="104" customWidth="1"/>
    <col min="9" max="9" width="20.59765625" style="104" customWidth="1"/>
    <col min="10" max="10" width="3.59765625" style="104" customWidth="1"/>
    <col min="11" max="11" width="19.3984375" style="104" customWidth="1"/>
    <col min="12" max="12" width="50.59765625" style="104" customWidth="1"/>
    <col min="13" max="13" width="20.59765625" style="104" customWidth="1"/>
    <col min="14" max="16384" width="12.59765625" style="104"/>
  </cols>
  <sheetData>
    <row r="2" spans="2:13" ht="33.75" customHeight="1">
      <c r="B2" s="105" t="s">
        <v>757</v>
      </c>
      <c r="C2" s="106" t="s">
        <v>40</v>
      </c>
      <c r="D2" s="106" t="s">
        <v>758</v>
      </c>
      <c r="E2" s="107"/>
      <c r="F2" s="105" t="s">
        <v>759</v>
      </c>
      <c r="G2" s="106" t="s">
        <v>39</v>
      </c>
      <c r="H2" s="106"/>
      <c r="I2" s="106" t="s">
        <v>760</v>
      </c>
      <c r="J2" s="108"/>
      <c r="K2" s="105" t="s">
        <v>761</v>
      </c>
      <c r="L2" s="106" t="s">
        <v>762</v>
      </c>
      <c r="M2" s="106" t="s">
        <v>760</v>
      </c>
    </row>
    <row r="3" spans="2:13" ht="24.75" customHeight="1">
      <c r="B3" s="109" t="s">
        <v>19</v>
      </c>
      <c r="C3" s="110" t="e">
        <f ca="1">VLOOKUP($C$6,'원고 취합'!$B$4:$AJ$369,8,0)</f>
        <v>#VALUE!</v>
      </c>
      <c r="D3" s="111"/>
      <c r="E3" s="112"/>
      <c r="F3" s="109" t="s">
        <v>35</v>
      </c>
      <c r="G3" s="110" t="e">
        <f ca="1">VLOOKUP($C$6,'원고 취합'!$B$4:$AJ$369,25,0)</f>
        <v>#VALUE!</v>
      </c>
      <c r="H3" s="110" t="e">
        <f ca="1">VLOOKUP($C$6,'원고 취합'!$B$4:$AJ$369,26,0)</f>
        <v>#VALUE!</v>
      </c>
      <c r="I3" s="111"/>
      <c r="K3" s="109" t="s">
        <v>763</v>
      </c>
      <c r="L3" s="111"/>
      <c r="M3" s="111" t="s">
        <v>764</v>
      </c>
    </row>
    <row r="4" spans="2:13" ht="28.5" customHeight="1">
      <c r="B4" s="109" t="s">
        <v>20</v>
      </c>
      <c r="C4" s="110" t="e">
        <f ca="1">VLOOKUP($C$6,'원고 취합'!$B$4:$AJ$369,9,0)</f>
        <v>#VALUE!</v>
      </c>
      <c r="D4" s="111"/>
      <c r="E4" s="112"/>
      <c r="F4" s="109" t="s">
        <v>38</v>
      </c>
      <c r="G4" s="110" t="e">
        <f ca="1">VLOOKUP($C$6,'원고 취합'!$B$4:$AJ$369,28,0)</f>
        <v>#VALUE!</v>
      </c>
      <c r="H4" s="110" t="e">
        <f ca="1">VLOOKUP($C$6,'원고 취합'!$B$4:$AJ$369,29,0)</f>
        <v>#VALUE!</v>
      </c>
      <c r="I4" s="111"/>
      <c r="K4" s="109" t="s">
        <v>765</v>
      </c>
      <c r="L4" s="111"/>
      <c r="M4" s="111" t="s">
        <v>766</v>
      </c>
    </row>
    <row r="5" spans="2:13" ht="31.5" customHeight="1">
      <c r="B5" s="109" t="s">
        <v>767</v>
      </c>
      <c r="C5" s="110"/>
      <c r="D5" s="111"/>
      <c r="E5" s="112"/>
      <c r="F5" s="109" t="s">
        <v>41</v>
      </c>
      <c r="G5" s="110" t="e">
        <f ca="1">VLOOKUP($C$6,'원고 취합'!$B$4:$AJ$369,31,0)</f>
        <v>#VALUE!</v>
      </c>
      <c r="H5" s="110" t="e">
        <f ca="1">VLOOKUP($C$6,'원고 취합'!$B$4:$AJ$369,32,0)</f>
        <v>#VALUE!</v>
      </c>
      <c r="I5" s="111"/>
      <c r="K5" s="109" t="s">
        <v>768</v>
      </c>
      <c r="L5" s="111"/>
      <c r="M5" s="111" t="s">
        <v>769</v>
      </c>
    </row>
    <row r="6" spans="2:13" ht="51.75" customHeight="1">
      <c r="B6" s="109" t="s">
        <v>770</v>
      </c>
      <c r="C6" s="110" t="e">
        <f ca="1">1*REPLACE(CELL("FILENAME",A1048467),1,FIND("]",CELL("FILENAME",A1048467)),"")</f>
        <v>#VALUE!</v>
      </c>
      <c r="D6" s="111"/>
      <c r="E6" s="112"/>
      <c r="F6" s="109" t="s">
        <v>42</v>
      </c>
      <c r="G6" s="110" t="e">
        <f ca="1">VLOOKUP($C$6,'원고 취합'!$B$4:$AJ$369,34,0)</f>
        <v>#VALUE!</v>
      </c>
      <c r="H6" s="110" t="e">
        <f ca="1">VLOOKUP($C$6,'원고 취합'!$B$4:$AJ$369,35,0)</f>
        <v>#VALUE!</v>
      </c>
      <c r="I6" s="111"/>
      <c r="K6" s="109" t="s">
        <v>771</v>
      </c>
      <c r="L6" s="111"/>
      <c r="M6" s="111" t="s">
        <v>769</v>
      </c>
    </row>
    <row r="7" spans="2:13" ht="51.75" customHeight="1">
      <c r="B7" s="109" t="s">
        <v>772</v>
      </c>
      <c r="C7" s="110" t="e">
        <f ca="1">VLOOKUP($C$6,'원고 취합'!B:X,2,0)&amp;" &gt; "&amp;VLOOKUP($C$6,'원고 취합'!B:X,3,0)&amp;" &gt; "&amp;VLOOKUP($C$6,'원고 취합'!B:X,4,0)&amp;" &gt; "&amp;VLOOKUP($C$6,'원고 취합'!B:X,5,0)&amp;" &gt; "&amp;VLOOKUP($C$6,'원고 취합'!B:X,6,0)</f>
        <v>#VALUE!</v>
      </c>
      <c r="D7" s="111"/>
      <c r="E7" s="112"/>
      <c r="F7" s="109" t="s">
        <v>43</v>
      </c>
      <c r="G7" s="110" t="e">
        <f ca="1">VLOOKUP($C$6,'원고 취합'!$B$4:$AM$369,37,0)</f>
        <v>#VALUE!</v>
      </c>
      <c r="H7" s="110" t="e">
        <f ca="1">VLOOKUP($C$6,'원고 취합'!$B$4:$AM$369,38,0)</f>
        <v>#VALUE!</v>
      </c>
      <c r="I7" s="111"/>
      <c r="K7" s="161" t="s">
        <v>773</v>
      </c>
      <c r="L7" s="173"/>
      <c r="M7" s="173"/>
    </row>
    <row r="8" spans="2:13" ht="52.5" customHeight="1">
      <c r="B8" s="109" t="s">
        <v>774</v>
      </c>
      <c r="C8" s="110" t="e">
        <f ca="1">VLOOKUP($C$6,'원고 취합'!$B$4:$AJ$369,7,0)</f>
        <v>#VALUE!</v>
      </c>
      <c r="D8" s="111"/>
      <c r="E8" s="112"/>
      <c r="F8" s="109" t="s">
        <v>771</v>
      </c>
      <c r="G8" s="110"/>
      <c r="H8" s="110"/>
      <c r="I8" s="111"/>
      <c r="K8" s="162"/>
      <c r="L8" s="174"/>
      <c r="M8" s="174"/>
    </row>
    <row r="9" spans="2:13" ht="33.75" customHeight="1">
      <c r="B9" s="109" t="s">
        <v>775</v>
      </c>
      <c r="C9" s="110" t="e">
        <f ca="1">VLOOKUP($C$6,'원고 취합'!$B$4:$AJ$369,11,0)</f>
        <v>#VALUE!</v>
      </c>
      <c r="D9" s="111"/>
      <c r="E9" s="112"/>
      <c r="F9" s="109" t="s">
        <v>773</v>
      </c>
      <c r="G9" s="110"/>
      <c r="H9" s="110"/>
      <c r="I9" s="111"/>
    </row>
    <row r="10" spans="2:13" ht="67.5" customHeight="1">
      <c r="B10" s="109" t="s">
        <v>776</v>
      </c>
      <c r="C10" s="110" t="e">
        <f ca="1">VLOOKUP($C$6,'원고 취합'!$B$4:$AJ$369,12,0)</f>
        <v>#VALUE!</v>
      </c>
      <c r="D10" s="111"/>
      <c r="E10" s="112"/>
      <c r="F10" s="113" t="s">
        <v>777</v>
      </c>
      <c r="G10" s="114"/>
      <c r="H10" s="114"/>
      <c r="I10" s="115"/>
    </row>
    <row r="11" spans="2:13" ht="67.5" customHeight="1">
      <c r="B11" s="109" t="s">
        <v>778</v>
      </c>
      <c r="C11" s="110" t="e">
        <f ca="1">VLOOKUP($C$6,'원고 취합'!$B$4:$AJ$369,13,0)</f>
        <v>#VALUE!</v>
      </c>
      <c r="D11" s="111"/>
      <c r="E11" s="112"/>
    </row>
    <row r="12" spans="2:13" ht="17.399999999999999"/>
    <row r="13" spans="2:13" ht="16.5" customHeight="1">
      <c r="B13" s="175" t="s">
        <v>779</v>
      </c>
      <c r="C13" s="176"/>
      <c r="D13" s="177"/>
      <c r="F13" s="178" t="s">
        <v>780</v>
      </c>
      <c r="G13" s="179"/>
      <c r="H13" s="179"/>
      <c r="I13" s="180"/>
      <c r="K13" s="116" t="s">
        <v>781</v>
      </c>
      <c r="L13" s="117"/>
      <c r="M13" s="117"/>
    </row>
    <row r="14" spans="2:13" ht="16.5" customHeight="1">
      <c r="B14" s="155" t="s">
        <v>782</v>
      </c>
      <c r="C14" s="156"/>
      <c r="D14" s="157"/>
      <c r="F14" s="158" t="s">
        <v>783</v>
      </c>
      <c r="G14" s="159"/>
      <c r="H14" s="159"/>
      <c r="I14" s="160"/>
      <c r="K14" s="118" t="s">
        <v>784</v>
      </c>
      <c r="L14" s="118"/>
      <c r="M14" s="118"/>
    </row>
    <row r="15" spans="2:13" ht="408.75" customHeight="1">
      <c r="B15" s="187"/>
      <c r="C15" s="188"/>
      <c r="D15" s="189"/>
      <c r="F15" s="190"/>
      <c r="G15" s="191"/>
      <c r="H15" s="191"/>
      <c r="I15" s="192"/>
      <c r="K15" s="190"/>
      <c r="L15" s="191"/>
      <c r="M15" s="192"/>
    </row>
    <row r="16" spans="2:13" ht="17.399999999999999">
      <c r="F16" s="119"/>
    </row>
    <row r="17" spans="2:13" ht="16.5" customHeight="1">
      <c r="B17" s="175" t="s">
        <v>779</v>
      </c>
      <c r="C17" s="176"/>
      <c r="D17" s="177"/>
      <c r="F17" s="178" t="s">
        <v>785</v>
      </c>
      <c r="G17" s="179"/>
      <c r="H17" s="179"/>
      <c r="I17" s="180"/>
      <c r="J17" s="108"/>
      <c r="K17" s="197" t="s">
        <v>906</v>
      </c>
      <c r="L17" s="197"/>
      <c r="M17" s="197"/>
    </row>
    <row r="18" spans="2:13" ht="27.75" customHeight="1">
      <c r="B18" s="194" t="s">
        <v>786</v>
      </c>
      <c r="C18" s="195"/>
      <c r="D18" s="196"/>
      <c r="F18" s="187" t="s">
        <v>787</v>
      </c>
      <c r="G18" s="188"/>
      <c r="H18" s="188"/>
      <c r="I18" s="189"/>
      <c r="K18" s="198"/>
      <c r="L18" s="198"/>
      <c r="M18" s="198"/>
    </row>
    <row r="19" spans="2:13" ht="409.5" customHeight="1">
      <c r="B19" s="181" t="e">
        <f ca="1">VLOOKUP($C$6,'원고 취합'!$B$4:$AM$369,10,0)</f>
        <v>#VALUE!</v>
      </c>
      <c r="C19" s="182"/>
      <c r="D19" s="183"/>
      <c r="F19" s="184"/>
      <c r="G19" s="185"/>
      <c r="H19" s="185"/>
      <c r="I19" s="186"/>
      <c r="J19" s="120"/>
      <c r="K19" s="193"/>
      <c r="L19" s="193"/>
      <c r="M19" s="193"/>
    </row>
    <row r="20" spans="2:13" ht="16.5" customHeight="1"/>
    <row r="21" spans="2:13" ht="27.6">
      <c r="B21" s="169" t="s">
        <v>913</v>
      </c>
      <c r="C21" s="170"/>
      <c r="D21" s="171"/>
      <c r="E21" s="121"/>
      <c r="F21" s="263" t="s">
        <v>916</v>
      </c>
      <c r="G21" s="264"/>
      <c r="H21" s="264"/>
      <c r="I21" s="265"/>
      <c r="J21" s="108"/>
      <c r="K21" s="269" t="s">
        <v>929</v>
      </c>
      <c r="L21" s="270"/>
      <c r="M21" s="271"/>
    </row>
    <row r="22" spans="2:13" ht="409.5" customHeight="1">
      <c r="B22" s="172" t="s">
        <v>938</v>
      </c>
      <c r="C22" s="172"/>
      <c r="D22" s="172"/>
      <c r="E22" s="122"/>
      <c r="F22" s="166" t="s">
        <v>937</v>
      </c>
      <c r="G22" s="167"/>
      <c r="H22" s="167"/>
      <c r="I22" s="168"/>
      <c r="J22" s="123"/>
      <c r="K22" s="125"/>
      <c r="L22" s="123"/>
      <c r="M22" s="126"/>
    </row>
    <row r="23" spans="2:13" ht="16.5" customHeight="1">
      <c r="B23" s="124"/>
      <c r="C23" s="124"/>
      <c r="D23" s="124"/>
      <c r="E23" s="124"/>
      <c r="F23" s="124"/>
      <c r="G23" s="124"/>
      <c r="H23" s="124"/>
      <c r="I23" s="124"/>
      <c r="K23" s="127"/>
      <c r="M23" s="128"/>
    </row>
    <row r="24" spans="2:13" ht="27.6">
      <c r="B24" s="124"/>
      <c r="C24" s="124"/>
      <c r="D24" s="124"/>
      <c r="E24" s="124"/>
      <c r="F24" s="263" t="s">
        <v>926</v>
      </c>
      <c r="G24" s="264"/>
      <c r="H24" s="264"/>
      <c r="I24" s="265"/>
      <c r="K24" s="127"/>
      <c r="M24" s="128"/>
    </row>
    <row r="25" spans="2:13" ht="354.75" customHeight="1">
      <c r="B25" s="124"/>
      <c r="C25" s="124"/>
      <c r="D25" s="124"/>
      <c r="E25" s="124"/>
      <c r="F25" s="166" t="s">
        <v>936</v>
      </c>
      <c r="G25" s="167"/>
      <c r="H25" s="167"/>
      <c r="I25" s="168"/>
      <c r="K25" s="127"/>
      <c r="M25" s="128"/>
    </row>
    <row r="26" spans="2:13" ht="16.2" customHeight="1">
      <c r="B26" s="124"/>
      <c r="C26" s="124"/>
      <c r="D26" s="124"/>
      <c r="E26" s="124"/>
      <c r="F26" s="124"/>
      <c r="G26" s="124"/>
      <c r="H26" s="124"/>
      <c r="I26" s="124"/>
      <c r="K26" s="127"/>
      <c r="M26" s="128"/>
    </row>
    <row r="27" spans="2:13" ht="27.6">
      <c r="B27" s="124"/>
      <c r="C27" s="124"/>
      <c r="D27" s="124"/>
      <c r="E27" s="124"/>
      <c r="F27" s="263" t="s">
        <v>928</v>
      </c>
      <c r="G27" s="264"/>
      <c r="H27" s="264"/>
      <c r="I27" s="265"/>
      <c r="J27" s="124"/>
      <c r="K27" s="129"/>
      <c r="L27" s="124"/>
      <c r="M27" s="130"/>
    </row>
    <row r="28" spans="2:13" ht="409.2" customHeight="1">
      <c r="B28" s="124"/>
      <c r="C28" s="124"/>
      <c r="D28" s="124"/>
      <c r="E28" s="124"/>
      <c r="F28" s="166" t="s">
        <v>935</v>
      </c>
      <c r="G28" s="167"/>
      <c r="H28" s="167"/>
      <c r="I28" s="168"/>
      <c r="K28" s="127"/>
      <c r="M28" s="128"/>
    </row>
    <row r="29" spans="2:13" ht="16.5" customHeight="1">
      <c r="B29" s="124"/>
      <c r="C29" s="124"/>
      <c r="D29" s="124"/>
      <c r="E29" s="124"/>
      <c r="F29" s="124"/>
      <c r="G29" s="124"/>
      <c r="H29" s="124"/>
      <c r="I29" s="124"/>
      <c r="K29" s="127"/>
      <c r="M29" s="128"/>
    </row>
    <row r="30" spans="2:13" ht="27.6">
      <c r="B30" s="124"/>
      <c r="C30" s="124"/>
      <c r="D30" s="124"/>
      <c r="E30" s="124"/>
      <c r="F30" s="263" t="s">
        <v>927</v>
      </c>
      <c r="G30" s="264"/>
      <c r="H30" s="264"/>
      <c r="I30" s="265"/>
      <c r="J30" s="124"/>
      <c r="K30" s="129"/>
      <c r="L30" s="124"/>
      <c r="M30" s="130"/>
    </row>
    <row r="31" spans="2:13" ht="409.2" customHeight="1">
      <c r="B31" s="124"/>
      <c r="C31" s="124"/>
      <c r="D31" s="124"/>
      <c r="E31" s="124"/>
      <c r="F31" s="166" t="s">
        <v>934</v>
      </c>
      <c r="G31" s="167"/>
      <c r="H31" s="167"/>
      <c r="I31" s="168"/>
      <c r="K31" s="132"/>
      <c r="L31" s="133"/>
      <c r="M31" s="134"/>
    </row>
    <row r="32" spans="2:13" ht="16.5" customHeight="1">
      <c r="B32" s="124"/>
      <c r="C32" s="124"/>
      <c r="D32" s="124"/>
      <c r="E32" s="124"/>
      <c r="F32" s="124"/>
      <c r="G32" s="124"/>
      <c r="H32" s="124"/>
      <c r="I32" s="124"/>
    </row>
    <row r="33" spans="2:9" ht="16.5" customHeight="1">
      <c r="B33" s="124"/>
      <c r="C33" s="124"/>
      <c r="D33" s="124"/>
      <c r="E33" s="124"/>
      <c r="F33" s="124"/>
      <c r="G33" s="124"/>
      <c r="H33" s="124"/>
      <c r="I33" s="124"/>
    </row>
    <row r="34" spans="2:9" ht="16.5" customHeight="1">
      <c r="B34" s="124"/>
      <c r="C34" s="124"/>
      <c r="D34" s="124"/>
      <c r="E34" s="124"/>
      <c r="F34" s="124"/>
      <c r="G34" s="124"/>
      <c r="H34" s="124"/>
      <c r="I34" s="124"/>
    </row>
    <row r="35" spans="2:9" ht="16.5" customHeight="1">
      <c r="B35" s="124"/>
      <c r="C35" s="124"/>
      <c r="D35" s="124"/>
      <c r="E35" s="124"/>
      <c r="F35" s="124"/>
      <c r="G35" s="124"/>
      <c r="H35" s="124"/>
      <c r="I35" s="124"/>
    </row>
    <row r="36" spans="2:9" ht="16.5" customHeight="1">
      <c r="B36" s="124"/>
      <c r="C36" s="124"/>
      <c r="D36" s="124"/>
      <c r="E36" s="124"/>
      <c r="F36" s="124"/>
      <c r="G36" s="124"/>
      <c r="H36" s="124"/>
      <c r="I36" s="124"/>
    </row>
    <row r="37" spans="2:9" ht="16.5" customHeight="1"/>
    <row r="38" spans="2:9" ht="16.5" customHeight="1"/>
    <row r="39" spans="2:9" ht="16.5" customHeight="1"/>
    <row r="40" spans="2:9" ht="16.5" customHeight="1"/>
    <row r="41" spans="2:9" ht="16.5" customHeight="1"/>
    <row r="42" spans="2:9" ht="16.5" customHeight="1"/>
    <row r="43" spans="2:9" ht="16.5" customHeight="1"/>
    <row r="44" spans="2:9" ht="16.5" customHeight="1"/>
    <row r="45" spans="2:9" ht="16.5" customHeight="1"/>
    <row r="46" spans="2:9" ht="16.5" customHeight="1"/>
    <row r="47" spans="2:9" ht="16.5" customHeight="1"/>
    <row r="48" spans="2:9" ht="16.5" customHeight="1"/>
    <row r="49" ht="16.5" customHeight="1"/>
    <row r="50" ht="16.5" customHeight="1"/>
    <row r="51" ht="16.5" customHeight="1"/>
    <row r="52" ht="16.5" customHeight="1"/>
    <row r="53" ht="16.5" customHeight="1"/>
    <row r="54" ht="16.5" customHeight="1"/>
    <row r="55" ht="16.5" customHeight="1"/>
    <row r="56" ht="16.5" customHeight="1"/>
    <row r="57" ht="16.5" customHeight="1"/>
    <row r="58" ht="16.5" customHeight="1"/>
    <row r="59" ht="16.5" customHeight="1"/>
    <row r="60" ht="16.5" customHeight="1"/>
    <row r="61" ht="16.5" customHeight="1"/>
    <row r="62" ht="16.5" customHeight="1"/>
    <row r="63" ht="16.5" customHeight="1"/>
    <row r="64" ht="16.5" customHeight="1"/>
    <row r="65" ht="16.5" customHeight="1"/>
    <row r="66" ht="16.5" customHeight="1"/>
    <row r="67" ht="16.5" customHeight="1"/>
    <row r="68" ht="16.5" customHeight="1"/>
    <row r="69" ht="16.5" customHeight="1"/>
    <row r="70" ht="16.5" customHeight="1"/>
    <row r="71" ht="16.5" customHeight="1"/>
    <row r="72" ht="16.5" customHeight="1"/>
    <row r="73" ht="16.5" customHeight="1"/>
    <row r="74" ht="16.5" customHeight="1"/>
    <row r="75" ht="16.5" customHeight="1"/>
    <row r="76" ht="16.5" customHeight="1"/>
    <row r="77" ht="16.5" customHeight="1"/>
    <row r="78" ht="16.5" customHeight="1"/>
    <row r="79" ht="16.5" customHeight="1"/>
    <row r="80" ht="16.5" customHeight="1"/>
    <row r="81" ht="16.5" customHeight="1"/>
    <row r="82" ht="16.5" customHeight="1"/>
    <row r="83" ht="16.5" customHeight="1"/>
    <row r="84" ht="16.5" customHeight="1"/>
    <row r="85" ht="16.5" customHeight="1"/>
    <row r="86" ht="16.5" customHeight="1"/>
    <row r="87" ht="16.5" customHeight="1"/>
    <row r="88" ht="16.5" customHeight="1"/>
    <row r="89" ht="16.5" customHeight="1"/>
    <row r="90" ht="16.5" customHeight="1"/>
    <row r="91" ht="16.5" customHeight="1"/>
    <row r="92" ht="16.5" customHeight="1"/>
    <row r="93" ht="16.5" customHeight="1"/>
    <row r="94" ht="16.5" customHeight="1"/>
    <row r="95" ht="16.5" customHeight="1"/>
    <row r="96" ht="16.5" customHeight="1"/>
    <row r="97" ht="16.5" customHeight="1"/>
    <row r="98" ht="16.5" customHeight="1"/>
    <row r="99" ht="16.5" customHeight="1"/>
    <row r="100" ht="16.5" customHeight="1"/>
    <row r="101" ht="16.5" customHeight="1"/>
    <row r="102" ht="16.5" customHeight="1"/>
    <row r="103" ht="16.5" customHeight="1"/>
    <row r="104" ht="16.5" customHeight="1"/>
    <row r="105" ht="16.5" customHeight="1"/>
    <row r="106" ht="16.5" customHeight="1"/>
    <row r="107" ht="16.5" customHeight="1"/>
    <row r="108" ht="16.5" customHeight="1"/>
    <row r="109" ht="16.5" customHeight="1"/>
    <row r="110" ht="16.5" customHeight="1"/>
    <row r="111" ht="16.5" customHeight="1"/>
    <row r="112" ht="16.5" customHeight="1"/>
    <row r="113" ht="16.5" customHeight="1"/>
    <row r="114" ht="16.5" customHeight="1"/>
    <row r="115" ht="16.5" customHeight="1"/>
    <row r="116" ht="16.5" customHeight="1"/>
    <row r="117" ht="16.5" customHeight="1"/>
    <row r="118" ht="16.5" customHeight="1"/>
    <row r="119" ht="16.5" customHeight="1"/>
    <row r="120" ht="16.5" customHeight="1"/>
    <row r="121" ht="16.5" customHeight="1"/>
    <row r="122" ht="16.5" customHeight="1"/>
    <row r="123" ht="16.5" customHeight="1"/>
    <row r="124" ht="16.5" customHeight="1"/>
    <row r="125" ht="16.5" customHeight="1"/>
    <row r="126" ht="16.5" customHeight="1"/>
    <row r="127" ht="16.5" customHeight="1"/>
    <row r="128" ht="16.5" customHeight="1"/>
    <row r="129" ht="16.5" customHeight="1"/>
    <row r="130" ht="16.5" customHeight="1"/>
    <row r="131" ht="16.5" customHeight="1"/>
    <row r="132" ht="16.5" customHeight="1"/>
    <row r="133" ht="16.5" customHeight="1"/>
    <row r="134" ht="16.5" customHeight="1"/>
    <row r="135" ht="16.5" customHeight="1"/>
    <row r="136" ht="16.5" customHeight="1"/>
    <row r="137" ht="16.5" customHeight="1"/>
    <row r="138" ht="16.5" customHeight="1"/>
    <row r="139" ht="16.5" customHeight="1"/>
    <row r="140" ht="16.5" customHeight="1"/>
    <row r="141" ht="16.5" customHeight="1"/>
    <row r="142" ht="16.5" customHeight="1"/>
    <row r="143" ht="16.5" customHeight="1"/>
    <row r="144" ht="16.5" customHeight="1"/>
    <row r="145" ht="16.5" customHeight="1"/>
    <row r="146" ht="16.5" customHeight="1"/>
    <row r="147" ht="16.5" customHeight="1"/>
    <row r="148" ht="16.5" customHeight="1"/>
    <row r="149" ht="16.5" customHeight="1"/>
    <row r="150" ht="16.5" customHeight="1"/>
    <row r="151" ht="16.5" customHeight="1"/>
    <row r="152" ht="16.5" customHeight="1"/>
    <row r="153" ht="16.5" customHeight="1"/>
    <row r="154" ht="16.5" customHeight="1"/>
    <row r="155" ht="16.5" customHeight="1"/>
    <row r="156" ht="16.5" customHeight="1"/>
    <row r="157" ht="16.5" customHeight="1"/>
    <row r="158" ht="16.5" customHeight="1"/>
    <row r="159" ht="16.5" customHeight="1"/>
    <row r="160" ht="16.5" customHeight="1"/>
    <row r="161" ht="16.5" customHeight="1"/>
    <row r="162" ht="16.5" customHeight="1"/>
    <row r="163" ht="16.5" customHeight="1"/>
    <row r="164" ht="16.5" customHeight="1"/>
    <row r="165" ht="16.5" customHeight="1"/>
    <row r="166" ht="16.5" customHeight="1"/>
    <row r="167" ht="16.5" customHeight="1"/>
    <row r="168" ht="16.5" customHeight="1"/>
    <row r="169" ht="16.5" customHeight="1"/>
    <row r="170" ht="16.5" customHeight="1"/>
    <row r="171" ht="16.5" customHeight="1"/>
    <row r="172" ht="16.5" customHeight="1"/>
    <row r="173" ht="16.5" customHeight="1"/>
    <row r="174" ht="16.5" customHeight="1"/>
    <row r="175" ht="16.5" customHeight="1"/>
    <row r="176" ht="16.5" customHeight="1"/>
    <row r="177" ht="16.5" customHeight="1"/>
    <row r="178" ht="16.5" customHeight="1"/>
    <row r="179" ht="16.5" customHeight="1"/>
    <row r="180" ht="16.5" customHeight="1"/>
    <row r="181" ht="16.5" customHeight="1"/>
    <row r="182" ht="16.5" customHeight="1"/>
    <row r="183" ht="16.5" customHeight="1"/>
    <row r="184" ht="16.5" customHeight="1"/>
    <row r="185" ht="16.5" customHeight="1"/>
    <row r="186" ht="16.5" customHeight="1"/>
    <row r="187" ht="16.5" customHeight="1"/>
    <row r="188" ht="16.5" customHeight="1"/>
    <row r="189" ht="16.5" customHeight="1"/>
    <row r="190" ht="16.5" customHeight="1"/>
    <row r="191" ht="16.5" customHeight="1"/>
    <row r="192" ht="16.5" customHeight="1"/>
    <row r="193" ht="16.5" customHeight="1"/>
    <row r="194" ht="16.5" customHeight="1"/>
    <row r="195" ht="16.5" customHeight="1"/>
    <row r="196" ht="16.5" customHeight="1"/>
    <row r="197" ht="16.5" customHeight="1"/>
    <row r="198" ht="16.5" customHeight="1"/>
    <row r="199" ht="16.5" customHeight="1"/>
    <row r="200" ht="16.5" customHeight="1"/>
    <row r="201" ht="16.5" customHeight="1"/>
    <row r="202" ht="16.5" customHeight="1"/>
    <row r="203" ht="16.5" customHeight="1"/>
    <row r="204" ht="16.5" customHeight="1"/>
    <row r="205" ht="16.5" customHeight="1"/>
    <row r="206" ht="16.5" customHeight="1"/>
    <row r="207" ht="16.5" customHeight="1"/>
    <row r="208" ht="16.5" customHeight="1"/>
    <row r="209" ht="16.5" customHeight="1"/>
    <row r="210" ht="16.5" customHeight="1"/>
    <row r="211" ht="16.5" customHeight="1"/>
    <row r="212" ht="16.5" customHeight="1"/>
    <row r="213" ht="16.5" customHeight="1"/>
    <row r="214" ht="16.5" customHeight="1"/>
    <row r="215" ht="16.5" customHeight="1"/>
    <row r="216" ht="16.5" customHeight="1"/>
    <row r="217" ht="16.5" customHeight="1"/>
    <row r="218" ht="16.5" customHeight="1"/>
    <row r="219" ht="16.5" customHeight="1"/>
    <row r="220" ht="16.5" customHeight="1"/>
    <row r="221" ht="16.5" customHeight="1"/>
    <row r="222" ht="16.5" customHeight="1"/>
    <row r="223" ht="16.5" customHeight="1"/>
    <row r="224" ht="16.5" customHeight="1"/>
    <row r="225" ht="16.5" customHeight="1"/>
    <row r="226" ht="16.5" customHeight="1"/>
    <row r="227" ht="16.5" customHeight="1"/>
    <row r="228" ht="16.5" customHeight="1"/>
    <row r="229" ht="16.5" customHeight="1"/>
    <row r="230" ht="16.5" customHeight="1"/>
    <row r="231" ht="16.5" customHeight="1"/>
    <row r="232" ht="16.5" customHeight="1"/>
    <row r="233" ht="16.5" customHeight="1"/>
    <row r="234" ht="16.5" customHeight="1"/>
    <row r="235" ht="16.5" customHeight="1"/>
    <row r="236" ht="16.5" customHeight="1"/>
    <row r="237" ht="16.5" customHeight="1"/>
    <row r="238" ht="16.5" customHeight="1"/>
    <row r="239" ht="16.5" customHeight="1"/>
    <row r="240" ht="16.5" customHeight="1"/>
    <row r="241" ht="16.5" customHeight="1"/>
    <row r="242" ht="16.5" customHeight="1"/>
    <row r="243" ht="16.5" customHeight="1"/>
    <row r="244" ht="16.5" customHeight="1"/>
    <row r="245" ht="16.5" customHeight="1"/>
    <row r="246" ht="16.5" customHeight="1"/>
    <row r="247" ht="16.5" customHeight="1"/>
    <row r="248" ht="16.5" customHeight="1"/>
    <row r="249" ht="16.5" customHeight="1"/>
    <row r="250" ht="16.5" customHeight="1"/>
    <row r="251" ht="16.5" customHeight="1"/>
    <row r="252" ht="16.5" customHeight="1"/>
    <row r="253" ht="16.5" customHeight="1"/>
    <row r="254" ht="16.5" customHeight="1"/>
    <row r="255" ht="16.5" customHeight="1"/>
    <row r="256" ht="16.5" customHeight="1"/>
    <row r="257" ht="16.5" customHeight="1"/>
    <row r="258" ht="16.5" customHeight="1"/>
    <row r="259" ht="16.5" customHeight="1"/>
    <row r="260" ht="16.5" customHeight="1"/>
    <row r="261" ht="16.5" customHeight="1"/>
    <row r="262" ht="16.5" customHeight="1"/>
    <row r="263" ht="16.5" customHeight="1"/>
    <row r="264" ht="16.5" customHeight="1"/>
    <row r="265" ht="16.5" customHeight="1"/>
    <row r="266" ht="16.5" customHeight="1"/>
    <row r="267" ht="16.5" customHeight="1"/>
    <row r="268" ht="16.5" customHeight="1"/>
    <row r="269" ht="16.5" customHeight="1"/>
    <row r="270" ht="16.5" customHeight="1"/>
    <row r="271" ht="16.5" customHeight="1"/>
    <row r="272" ht="16.5" customHeight="1"/>
    <row r="273" ht="16.5" customHeight="1"/>
    <row r="274" ht="16.5" customHeight="1"/>
    <row r="275" ht="16.5" customHeight="1"/>
    <row r="276" ht="16.5" customHeight="1"/>
    <row r="277" ht="16.5" customHeight="1"/>
    <row r="278" ht="16.5" customHeight="1"/>
    <row r="279" ht="16.5" customHeight="1"/>
    <row r="280" ht="16.5" customHeight="1"/>
    <row r="281" ht="16.5" customHeight="1"/>
    <row r="282" ht="16.5" customHeight="1"/>
    <row r="283" ht="16.5" customHeight="1"/>
    <row r="284" ht="16.5" customHeight="1"/>
    <row r="285" ht="16.5" customHeight="1"/>
    <row r="286" ht="16.5" customHeight="1"/>
    <row r="287" ht="16.5" customHeight="1"/>
    <row r="288" ht="16.5" customHeight="1"/>
    <row r="289" ht="16.5" customHeight="1"/>
    <row r="290" ht="16.5" customHeight="1"/>
    <row r="291" ht="16.5" customHeight="1"/>
    <row r="292" ht="16.5" customHeight="1"/>
    <row r="293" ht="16.5" customHeight="1"/>
    <row r="294" ht="16.5" customHeight="1"/>
    <row r="295" ht="16.5" customHeight="1"/>
    <row r="296" ht="16.5" customHeight="1"/>
    <row r="297" ht="16.5" customHeight="1"/>
    <row r="298" ht="16.5" customHeight="1"/>
    <row r="299" ht="16.5" customHeight="1"/>
    <row r="300" ht="16.5" customHeight="1"/>
    <row r="301" ht="16.5" customHeight="1"/>
    <row r="302" ht="16.5" customHeight="1"/>
    <row r="303" ht="16.5" customHeight="1"/>
    <row r="304" ht="16.5" customHeight="1"/>
    <row r="305" ht="16.5" customHeight="1"/>
    <row r="306" ht="16.5" customHeight="1"/>
    <row r="307" ht="16.5" customHeight="1"/>
    <row r="308" ht="16.5" customHeight="1"/>
    <row r="309" ht="16.5" customHeight="1"/>
    <row r="310" ht="16.5" customHeight="1"/>
    <row r="311" ht="16.5" customHeight="1"/>
    <row r="312" ht="16.5" customHeight="1"/>
    <row r="313" ht="16.5" customHeight="1"/>
    <row r="314" ht="16.5" customHeight="1"/>
    <row r="315" ht="16.5" customHeight="1"/>
    <row r="316" ht="16.5" customHeight="1"/>
    <row r="317" ht="16.5" customHeight="1"/>
    <row r="318" ht="16.5" customHeight="1"/>
    <row r="319" ht="16.5" customHeight="1"/>
    <row r="320" ht="16.5" customHeight="1"/>
    <row r="321" ht="16.5" customHeight="1"/>
    <row r="322" ht="16.5" customHeight="1"/>
    <row r="323" ht="16.5" customHeight="1"/>
    <row r="324" ht="16.5" customHeight="1"/>
    <row r="325" ht="16.5" customHeight="1"/>
    <row r="326" ht="16.5" customHeight="1"/>
    <row r="327" ht="16.5" customHeight="1"/>
    <row r="328" ht="16.5" customHeight="1"/>
    <row r="329" ht="16.5" customHeight="1"/>
    <row r="330" ht="16.5" customHeight="1"/>
    <row r="331" ht="16.5" customHeight="1"/>
    <row r="332" ht="16.5" customHeight="1"/>
    <row r="333" ht="16.5" customHeight="1"/>
    <row r="334" ht="16.5" customHeight="1"/>
    <row r="335" ht="16.5" customHeight="1"/>
    <row r="336" ht="16.5" customHeight="1"/>
    <row r="337" ht="16.5" customHeight="1"/>
    <row r="338" ht="16.5" customHeight="1"/>
    <row r="339" ht="16.5" customHeight="1"/>
    <row r="340" ht="16.5" customHeight="1"/>
    <row r="341" ht="16.5" customHeight="1"/>
    <row r="342" ht="16.5" customHeight="1"/>
    <row r="343" ht="16.5" customHeight="1"/>
    <row r="344" ht="16.5" customHeight="1"/>
    <row r="345" ht="16.5" customHeight="1"/>
    <row r="346" ht="16.5" customHeight="1"/>
    <row r="347" ht="16.5" customHeight="1"/>
    <row r="348" ht="16.5" customHeight="1"/>
    <row r="349" ht="16.5" customHeight="1"/>
    <row r="350" ht="16.5" customHeight="1"/>
    <row r="351" ht="16.5" customHeight="1"/>
    <row r="352" ht="16.5" customHeight="1"/>
    <row r="353" ht="16.5" customHeight="1"/>
    <row r="354" ht="16.5" customHeight="1"/>
    <row r="355" ht="16.5" customHeight="1"/>
    <row r="356" ht="16.5" customHeight="1"/>
    <row r="357" ht="16.5" customHeight="1"/>
    <row r="358" ht="16.5" customHeight="1"/>
    <row r="359" ht="16.5" customHeight="1"/>
    <row r="360" ht="16.5" customHeight="1"/>
    <row r="361" ht="16.5" customHeight="1"/>
    <row r="362" ht="16.5" customHeight="1"/>
    <row r="363" ht="16.5" customHeight="1"/>
    <row r="364" ht="16.5" customHeight="1"/>
    <row r="365" ht="16.5" customHeight="1"/>
    <row r="366" ht="16.5" customHeight="1"/>
    <row r="367" ht="16.5" customHeight="1"/>
    <row r="368" ht="16.5" customHeight="1"/>
    <row r="369" ht="16.5" customHeight="1"/>
    <row r="370" ht="16.5" customHeight="1"/>
    <row r="371" ht="16.5" customHeight="1"/>
    <row r="372" ht="16.5" customHeight="1"/>
    <row r="373" ht="16.5" customHeight="1"/>
    <row r="374" ht="16.5" customHeight="1"/>
    <row r="375" ht="16.5" customHeight="1"/>
    <row r="376" ht="16.5" customHeight="1"/>
    <row r="377" ht="16.5" customHeight="1"/>
    <row r="378" ht="16.5" customHeight="1"/>
    <row r="379" ht="16.5" customHeight="1"/>
    <row r="380" ht="16.5" customHeight="1"/>
    <row r="381" ht="16.5" customHeight="1"/>
    <row r="382" ht="16.5" customHeight="1"/>
    <row r="383" ht="16.5" customHeight="1"/>
    <row r="384" ht="16.5" customHeight="1"/>
    <row r="385" ht="16.5" customHeight="1"/>
    <row r="386" ht="16.5" customHeight="1"/>
    <row r="387" ht="16.5" customHeight="1"/>
    <row r="388" ht="16.5" customHeight="1"/>
    <row r="389" ht="16.5" customHeight="1"/>
    <row r="390" ht="16.5" customHeight="1"/>
    <row r="391" ht="16.5" customHeight="1"/>
    <row r="392" ht="16.5" customHeight="1"/>
    <row r="393" ht="16.5" customHeight="1"/>
    <row r="394" ht="16.5" customHeight="1"/>
    <row r="395" ht="16.5" customHeight="1"/>
    <row r="396" ht="16.5" customHeight="1"/>
    <row r="397" ht="16.5" customHeight="1"/>
    <row r="398" ht="16.5" customHeight="1"/>
    <row r="399" ht="16.5" customHeight="1"/>
    <row r="400" ht="16.5" customHeight="1"/>
    <row r="401" ht="16.5" customHeight="1"/>
    <row r="402" ht="16.5" customHeight="1"/>
    <row r="403" ht="16.5" customHeight="1"/>
    <row r="404" ht="16.5" customHeight="1"/>
    <row r="405" ht="16.5" customHeight="1"/>
    <row r="406" ht="16.5" customHeight="1"/>
    <row r="407" ht="16.5" customHeight="1"/>
    <row r="408" ht="16.5" customHeight="1"/>
    <row r="409" ht="16.5" customHeight="1"/>
    <row r="410" ht="16.5" customHeight="1"/>
    <row r="411" ht="16.5" customHeight="1"/>
    <row r="412" ht="16.5" customHeight="1"/>
    <row r="413" ht="16.5" customHeight="1"/>
    <row r="414" ht="16.5" customHeight="1"/>
    <row r="415" ht="16.5" customHeight="1"/>
    <row r="416" ht="16.5" customHeight="1"/>
    <row r="417" ht="16.5" customHeight="1"/>
    <row r="418" ht="16.5" customHeight="1"/>
    <row r="419" ht="16.5" customHeight="1"/>
    <row r="420" ht="16.5" customHeight="1"/>
    <row r="421" ht="16.5" customHeight="1"/>
    <row r="422" ht="16.5" customHeight="1"/>
    <row r="423" ht="16.5" customHeight="1"/>
    <row r="424" ht="16.5" customHeight="1"/>
    <row r="425" ht="16.5" customHeight="1"/>
    <row r="426" ht="16.5" customHeight="1"/>
    <row r="427" ht="16.5" customHeight="1"/>
    <row r="428" ht="16.5" customHeight="1"/>
    <row r="429" ht="16.5" customHeight="1"/>
    <row r="430" ht="16.5" customHeight="1"/>
    <row r="431" ht="16.5" customHeight="1"/>
    <row r="432" ht="16.5" customHeight="1"/>
    <row r="433" ht="16.5" customHeight="1"/>
    <row r="434" ht="16.5" customHeight="1"/>
    <row r="435" ht="16.5" customHeight="1"/>
    <row r="436" ht="16.5" customHeight="1"/>
    <row r="437" ht="16.5" customHeight="1"/>
    <row r="438" ht="16.5" customHeight="1"/>
    <row r="439" ht="16.5" customHeight="1"/>
    <row r="440" ht="16.5" customHeight="1"/>
    <row r="441" ht="16.5" customHeight="1"/>
    <row r="442" ht="16.5" customHeight="1"/>
    <row r="443" ht="16.5" customHeight="1"/>
    <row r="444" ht="16.5" customHeight="1"/>
    <row r="445" ht="16.5" customHeight="1"/>
    <row r="446" ht="16.5" customHeight="1"/>
    <row r="447" ht="16.5" customHeight="1"/>
    <row r="448" ht="16.5" customHeight="1"/>
    <row r="449" ht="16.5" customHeight="1"/>
    <row r="450" ht="16.5" customHeight="1"/>
    <row r="451" ht="16.5" customHeight="1"/>
    <row r="452" ht="16.5" customHeight="1"/>
    <row r="453" ht="16.5" customHeight="1"/>
    <row r="454" ht="16.5" customHeight="1"/>
    <row r="455" ht="16.5" customHeight="1"/>
    <row r="456" ht="16.5" customHeight="1"/>
    <row r="457" ht="16.5" customHeight="1"/>
    <row r="458" ht="16.5" customHeight="1"/>
    <row r="459" ht="16.5" customHeight="1"/>
    <row r="460" ht="16.5" customHeight="1"/>
    <row r="461" ht="16.5" customHeight="1"/>
    <row r="462" ht="16.5" customHeight="1"/>
    <row r="463" ht="16.5" customHeight="1"/>
    <row r="464" ht="16.5" customHeight="1"/>
    <row r="465" ht="16.5" customHeight="1"/>
    <row r="466" ht="16.5" customHeight="1"/>
    <row r="467" ht="16.5" customHeight="1"/>
    <row r="468" ht="16.5" customHeight="1"/>
    <row r="469" ht="16.5" customHeight="1"/>
    <row r="470" ht="16.5" customHeight="1"/>
    <row r="471" ht="16.5" customHeight="1"/>
    <row r="472" ht="16.5" customHeight="1"/>
    <row r="473" ht="16.5" customHeight="1"/>
    <row r="474" ht="16.5" customHeight="1"/>
    <row r="475" ht="16.5" customHeight="1"/>
    <row r="476" ht="16.5" customHeight="1"/>
    <row r="477" ht="16.5" customHeight="1"/>
    <row r="478" ht="16.5" customHeight="1"/>
    <row r="479" ht="16.5" customHeight="1"/>
    <row r="480" ht="16.5" customHeight="1"/>
    <row r="481" ht="16.5" customHeight="1"/>
    <row r="482" ht="16.5" customHeight="1"/>
    <row r="483" ht="16.5" customHeight="1"/>
    <row r="484" ht="16.5" customHeight="1"/>
    <row r="485" ht="16.5" customHeight="1"/>
    <row r="486" ht="16.5" customHeight="1"/>
    <row r="487" ht="16.5" customHeight="1"/>
    <row r="488" ht="16.5" customHeight="1"/>
    <row r="489" ht="16.5" customHeight="1"/>
    <row r="490" ht="16.5" customHeight="1"/>
    <row r="491" ht="16.5" customHeight="1"/>
    <row r="492" ht="16.5" customHeight="1"/>
    <row r="493" ht="16.5" customHeight="1"/>
    <row r="494" ht="16.5" customHeight="1"/>
    <row r="495" ht="16.5" customHeight="1"/>
    <row r="496" ht="16.5" customHeight="1"/>
    <row r="497" ht="16.5" customHeight="1"/>
    <row r="498" ht="16.5" customHeight="1"/>
    <row r="499" ht="16.5" customHeight="1"/>
    <row r="500" ht="16.5" customHeight="1"/>
    <row r="501" ht="16.5" customHeight="1"/>
    <row r="502" ht="16.5" customHeight="1"/>
    <row r="503" ht="16.5" customHeight="1"/>
    <row r="504" ht="16.5" customHeight="1"/>
    <row r="505" ht="16.5" customHeight="1"/>
    <row r="506" ht="16.5" customHeight="1"/>
    <row r="507" ht="16.5" customHeight="1"/>
    <row r="508" ht="16.5" customHeight="1"/>
    <row r="509" ht="16.5" customHeight="1"/>
    <row r="510" ht="16.5" customHeight="1"/>
    <row r="511" ht="16.5" customHeight="1"/>
    <row r="512" ht="16.5" customHeight="1"/>
    <row r="513" ht="16.5" customHeight="1"/>
    <row r="514" ht="16.5" customHeight="1"/>
    <row r="515" ht="16.5" customHeight="1"/>
    <row r="516" ht="16.5" customHeight="1"/>
    <row r="517" ht="16.5" customHeight="1"/>
    <row r="518" ht="16.5" customHeight="1"/>
    <row r="519" ht="16.5" customHeight="1"/>
    <row r="520" ht="16.5" customHeight="1"/>
    <row r="521" ht="16.5" customHeight="1"/>
    <row r="522" ht="16.5" customHeight="1"/>
    <row r="523" ht="16.5" customHeight="1"/>
    <row r="524" ht="16.5" customHeight="1"/>
    <row r="525" ht="16.5" customHeight="1"/>
    <row r="526" ht="16.5" customHeight="1"/>
    <row r="527" ht="16.5" customHeight="1"/>
    <row r="528" ht="16.5" customHeight="1"/>
    <row r="529" ht="16.5" customHeight="1"/>
    <row r="530" ht="16.5" customHeight="1"/>
    <row r="531" ht="16.5" customHeight="1"/>
    <row r="532" ht="16.5" customHeight="1"/>
    <row r="533" ht="16.5" customHeight="1"/>
    <row r="534" ht="16.5" customHeight="1"/>
    <row r="535" ht="16.5" customHeight="1"/>
    <row r="536" ht="16.5" customHeight="1"/>
    <row r="537" ht="16.5" customHeight="1"/>
    <row r="538" ht="16.5" customHeight="1"/>
    <row r="539" ht="16.5" customHeight="1"/>
    <row r="540" ht="16.5" customHeight="1"/>
    <row r="541" ht="16.5" customHeight="1"/>
    <row r="542" ht="16.5" customHeight="1"/>
    <row r="543" ht="16.5" customHeight="1"/>
    <row r="544" ht="16.5" customHeight="1"/>
    <row r="545" ht="16.5" customHeight="1"/>
    <row r="546" ht="16.5" customHeight="1"/>
    <row r="547" ht="16.5" customHeight="1"/>
    <row r="548" ht="16.5" customHeight="1"/>
    <row r="549" ht="16.5" customHeight="1"/>
    <row r="550" ht="16.5" customHeight="1"/>
    <row r="551" ht="16.5" customHeight="1"/>
    <row r="552" ht="16.5" customHeight="1"/>
    <row r="553" ht="16.5" customHeight="1"/>
    <row r="554" ht="16.5" customHeight="1"/>
    <row r="555" ht="16.5" customHeight="1"/>
    <row r="556" ht="16.5" customHeight="1"/>
    <row r="557" ht="16.5" customHeight="1"/>
    <row r="558" ht="16.5" customHeight="1"/>
    <row r="559" ht="16.5" customHeight="1"/>
    <row r="560" ht="16.5" customHeight="1"/>
    <row r="561" ht="16.5" customHeight="1"/>
    <row r="562" ht="16.5" customHeight="1"/>
    <row r="563" ht="16.5" customHeight="1"/>
    <row r="564" ht="16.5" customHeight="1"/>
    <row r="565" ht="16.5" customHeight="1"/>
    <row r="566" ht="16.5" customHeight="1"/>
    <row r="567" ht="16.5" customHeight="1"/>
    <row r="568" ht="16.5" customHeight="1"/>
    <row r="569" ht="16.5" customHeight="1"/>
    <row r="570" ht="16.5" customHeight="1"/>
    <row r="571" ht="16.5" customHeight="1"/>
    <row r="572" ht="16.5" customHeight="1"/>
    <row r="573" ht="16.5" customHeight="1"/>
    <row r="574" ht="16.5" customHeight="1"/>
    <row r="575" ht="16.5" customHeight="1"/>
    <row r="576" ht="16.5" customHeight="1"/>
    <row r="577" ht="16.5" customHeight="1"/>
    <row r="578" ht="16.5" customHeight="1"/>
    <row r="579" ht="16.5" customHeight="1"/>
    <row r="580" ht="16.5" customHeight="1"/>
    <row r="581" ht="16.5" customHeight="1"/>
    <row r="582" ht="16.5" customHeight="1"/>
    <row r="583" ht="16.5" customHeight="1"/>
    <row r="584" ht="16.5" customHeight="1"/>
    <row r="585" ht="16.5" customHeight="1"/>
    <row r="586" ht="16.5" customHeight="1"/>
    <row r="587" ht="16.5" customHeight="1"/>
    <row r="588" ht="16.5" customHeight="1"/>
    <row r="589" ht="16.5" customHeight="1"/>
    <row r="590" ht="16.5" customHeight="1"/>
    <row r="591" ht="16.5" customHeight="1"/>
    <row r="592" ht="16.5" customHeight="1"/>
    <row r="593" ht="16.5" customHeight="1"/>
    <row r="594" ht="16.5" customHeight="1"/>
    <row r="595" ht="16.5" customHeight="1"/>
    <row r="596" ht="16.5" customHeight="1"/>
    <row r="597" ht="16.5" customHeight="1"/>
    <row r="598" ht="16.5" customHeight="1"/>
    <row r="599" ht="16.5" customHeight="1"/>
    <row r="600" ht="16.5" customHeight="1"/>
    <row r="601" ht="16.5" customHeight="1"/>
    <row r="602" ht="16.5" customHeight="1"/>
    <row r="603" ht="16.5" customHeight="1"/>
    <row r="604" ht="16.5" customHeight="1"/>
    <row r="605" ht="16.5" customHeight="1"/>
    <row r="606" ht="16.5" customHeight="1"/>
    <row r="607" ht="16.5" customHeight="1"/>
    <row r="608" ht="16.5" customHeight="1"/>
    <row r="609" ht="16.5" customHeight="1"/>
    <row r="610" ht="16.5" customHeight="1"/>
    <row r="611" ht="16.5" customHeight="1"/>
    <row r="612" ht="16.5" customHeight="1"/>
    <row r="613" ht="16.5" customHeight="1"/>
    <row r="614" ht="16.5" customHeight="1"/>
    <row r="615" ht="16.5" customHeight="1"/>
    <row r="616" ht="16.5" customHeight="1"/>
    <row r="617" ht="16.5" customHeight="1"/>
    <row r="618" ht="16.5" customHeight="1"/>
    <row r="619" ht="16.5" customHeight="1"/>
    <row r="620" ht="16.5" customHeight="1"/>
    <row r="621" ht="16.5" customHeight="1"/>
    <row r="622" ht="16.5" customHeight="1"/>
    <row r="623" ht="16.5" customHeight="1"/>
    <row r="624" ht="16.5" customHeight="1"/>
    <row r="625" ht="16.5" customHeight="1"/>
    <row r="626" ht="16.5" customHeight="1"/>
    <row r="627" ht="16.5" customHeight="1"/>
    <row r="628" ht="16.5" customHeight="1"/>
    <row r="629" ht="16.5" customHeight="1"/>
    <row r="630" ht="16.5" customHeight="1"/>
    <row r="631" ht="16.5" customHeight="1"/>
    <row r="632" ht="16.5" customHeight="1"/>
    <row r="633" ht="16.5" customHeight="1"/>
    <row r="634" ht="16.5" customHeight="1"/>
    <row r="635" ht="16.5" customHeight="1"/>
    <row r="636" ht="16.5" customHeight="1"/>
    <row r="637" ht="16.5" customHeight="1"/>
    <row r="638" ht="16.5" customHeight="1"/>
    <row r="639" ht="16.5" customHeight="1"/>
    <row r="640" ht="16.5" customHeight="1"/>
    <row r="641" ht="16.5" customHeight="1"/>
    <row r="642" ht="16.5" customHeight="1"/>
    <row r="643" ht="16.5" customHeight="1"/>
    <row r="644" ht="16.5" customHeight="1"/>
    <row r="645" ht="16.5" customHeight="1"/>
    <row r="646" ht="16.5" customHeight="1"/>
    <row r="647" ht="16.5" customHeight="1"/>
    <row r="648" ht="16.5" customHeight="1"/>
    <row r="649" ht="16.5" customHeight="1"/>
    <row r="650" ht="16.5" customHeight="1"/>
    <row r="651" ht="16.5" customHeight="1"/>
    <row r="652" ht="16.5" customHeight="1"/>
    <row r="653" ht="16.5" customHeight="1"/>
    <row r="654" ht="16.5" customHeight="1"/>
    <row r="655" ht="16.5" customHeight="1"/>
    <row r="656" ht="16.5" customHeight="1"/>
    <row r="657" ht="16.5" customHeight="1"/>
    <row r="658" ht="16.5" customHeight="1"/>
    <row r="659" ht="16.5" customHeight="1"/>
    <row r="660" ht="16.5" customHeight="1"/>
    <row r="661" ht="16.5" customHeight="1"/>
    <row r="662" ht="16.5" customHeight="1"/>
    <row r="663" ht="16.5" customHeight="1"/>
    <row r="664" ht="16.5" customHeight="1"/>
    <row r="665" ht="16.5" customHeight="1"/>
    <row r="666" ht="16.5" customHeight="1"/>
    <row r="667" ht="16.5" customHeight="1"/>
    <row r="668" ht="16.5" customHeight="1"/>
    <row r="669" ht="16.5" customHeight="1"/>
    <row r="670" ht="16.5" customHeight="1"/>
    <row r="671" ht="16.5" customHeight="1"/>
    <row r="672" ht="16.5" customHeight="1"/>
    <row r="673" ht="16.5" customHeight="1"/>
    <row r="674" ht="16.5" customHeight="1"/>
    <row r="675" ht="16.5" customHeight="1"/>
    <row r="676" ht="16.5" customHeight="1"/>
    <row r="677" ht="16.5" customHeight="1"/>
    <row r="678" ht="16.5" customHeight="1"/>
    <row r="679" ht="16.5" customHeight="1"/>
    <row r="680" ht="16.5" customHeight="1"/>
    <row r="681" ht="16.5" customHeight="1"/>
    <row r="682" ht="16.5" customHeight="1"/>
    <row r="683" ht="16.5" customHeight="1"/>
    <row r="684" ht="16.5" customHeight="1"/>
    <row r="685" ht="16.5" customHeight="1"/>
    <row r="686" ht="16.5" customHeight="1"/>
    <row r="687" ht="16.5" customHeight="1"/>
    <row r="688" ht="16.5" customHeight="1"/>
    <row r="689" ht="16.5" customHeight="1"/>
    <row r="690" ht="16.5" customHeight="1"/>
    <row r="691" ht="16.5" customHeight="1"/>
    <row r="692" ht="16.5" customHeight="1"/>
    <row r="693" ht="16.5" customHeight="1"/>
    <row r="694" ht="16.5" customHeight="1"/>
    <row r="695" ht="16.5" customHeight="1"/>
    <row r="696" ht="16.5" customHeight="1"/>
    <row r="697" ht="16.5" customHeight="1"/>
    <row r="698" ht="16.5" customHeight="1"/>
    <row r="699" ht="16.5" customHeight="1"/>
    <row r="700" ht="16.5" customHeight="1"/>
    <row r="701" ht="16.5" customHeight="1"/>
    <row r="702" ht="16.5" customHeight="1"/>
    <row r="703" ht="16.5" customHeight="1"/>
    <row r="704" ht="16.5" customHeight="1"/>
    <row r="705" ht="16.5" customHeight="1"/>
    <row r="706" ht="16.5" customHeight="1"/>
    <row r="707" ht="16.5" customHeight="1"/>
    <row r="708" ht="16.5" customHeight="1"/>
    <row r="709" ht="16.5" customHeight="1"/>
    <row r="710" ht="16.5" customHeight="1"/>
    <row r="711" ht="16.5" customHeight="1"/>
    <row r="712" ht="16.5" customHeight="1"/>
    <row r="713" ht="16.5" customHeight="1"/>
    <row r="714" ht="16.5" customHeight="1"/>
    <row r="715" ht="16.5" customHeight="1"/>
    <row r="716" ht="16.5" customHeight="1"/>
    <row r="717" ht="16.5" customHeight="1"/>
    <row r="718" ht="16.5" customHeight="1"/>
    <row r="719" ht="16.5" customHeight="1"/>
    <row r="720" ht="16.5" customHeight="1"/>
    <row r="721" ht="16.5" customHeight="1"/>
    <row r="722" ht="16.5" customHeight="1"/>
    <row r="723" ht="16.5" customHeight="1"/>
    <row r="724" ht="16.5" customHeight="1"/>
    <row r="725" ht="16.5" customHeight="1"/>
    <row r="726" ht="16.5" customHeight="1"/>
    <row r="727" ht="16.5" customHeight="1"/>
    <row r="728" ht="16.5" customHeight="1"/>
    <row r="729" ht="16.5" customHeight="1"/>
    <row r="730" ht="16.5" customHeight="1"/>
    <row r="731" ht="16.5" customHeight="1"/>
    <row r="732" ht="16.5" customHeight="1"/>
    <row r="733" ht="16.5" customHeight="1"/>
    <row r="734" ht="16.5" customHeight="1"/>
    <row r="735" ht="16.5" customHeight="1"/>
    <row r="736" ht="16.5" customHeight="1"/>
    <row r="737" ht="16.5" customHeight="1"/>
    <row r="738" ht="16.5" customHeight="1"/>
    <row r="739" ht="16.5" customHeight="1"/>
    <row r="740" ht="16.5" customHeight="1"/>
    <row r="741" ht="16.5" customHeight="1"/>
    <row r="742" ht="16.5" customHeight="1"/>
    <row r="743" ht="16.5" customHeight="1"/>
    <row r="744" ht="16.5" customHeight="1"/>
    <row r="745" ht="16.5" customHeight="1"/>
    <row r="746" ht="16.5" customHeight="1"/>
    <row r="747" ht="16.5" customHeight="1"/>
    <row r="748" ht="16.5" customHeight="1"/>
    <row r="749" ht="16.5" customHeight="1"/>
    <row r="750" ht="16.5" customHeight="1"/>
    <row r="751" ht="16.5" customHeight="1"/>
    <row r="752" ht="16.5" customHeight="1"/>
    <row r="753" ht="16.5" customHeight="1"/>
    <row r="754" ht="16.5" customHeight="1"/>
    <row r="755" ht="16.5" customHeight="1"/>
    <row r="756" ht="16.5" customHeight="1"/>
    <row r="757" ht="16.5" customHeight="1"/>
    <row r="758" ht="16.5" customHeight="1"/>
    <row r="759" ht="16.5" customHeight="1"/>
    <row r="760" ht="16.5" customHeight="1"/>
    <row r="761" ht="16.5" customHeight="1"/>
    <row r="762" ht="16.5" customHeight="1"/>
    <row r="763" ht="16.5" customHeight="1"/>
    <row r="764" ht="16.5" customHeight="1"/>
    <row r="765" ht="16.5" customHeight="1"/>
    <row r="766" ht="16.5" customHeight="1"/>
    <row r="767" ht="16.5" customHeight="1"/>
    <row r="768" ht="16.5" customHeight="1"/>
    <row r="769" ht="16.5" customHeight="1"/>
    <row r="770" ht="16.5" customHeight="1"/>
    <row r="771" ht="16.5" customHeight="1"/>
    <row r="772" ht="16.5" customHeight="1"/>
    <row r="773" ht="16.5" customHeight="1"/>
    <row r="774" ht="16.5" customHeight="1"/>
    <row r="775" ht="16.5" customHeight="1"/>
    <row r="776" ht="16.5" customHeight="1"/>
    <row r="777" ht="16.5" customHeight="1"/>
    <row r="778" ht="16.5" customHeight="1"/>
    <row r="779" ht="16.5" customHeight="1"/>
    <row r="780" ht="16.5" customHeight="1"/>
    <row r="781" ht="16.5" customHeight="1"/>
    <row r="782" ht="16.5" customHeight="1"/>
    <row r="783" ht="16.5" customHeight="1"/>
    <row r="784" ht="16.5" customHeight="1"/>
    <row r="785" ht="16.5" customHeight="1"/>
    <row r="786" ht="16.5" customHeight="1"/>
    <row r="787" ht="16.5" customHeight="1"/>
    <row r="788" ht="16.5" customHeight="1"/>
    <row r="789" ht="16.5" customHeight="1"/>
    <row r="790" ht="16.5" customHeight="1"/>
    <row r="791" ht="16.5" customHeight="1"/>
    <row r="792" ht="16.5" customHeight="1"/>
    <row r="793" ht="16.5" customHeight="1"/>
    <row r="794" ht="16.5" customHeight="1"/>
    <row r="795" ht="16.5" customHeight="1"/>
    <row r="796" ht="16.5" customHeight="1"/>
    <row r="797" ht="16.5" customHeight="1"/>
    <row r="798" ht="16.5" customHeight="1"/>
    <row r="799" ht="16.5" customHeight="1"/>
    <row r="800" ht="16.5" customHeight="1"/>
    <row r="801" ht="16.5" customHeight="1"/>
    <row r="802" ht="16.5" customHeight="1"/>
    <row r="803" ht="16.5" customHeight="1"/>
    <row r="804" ht="16.5" customHeight="1"/>
    <row r="805" ht="16.5" customHeight="1"/>
    <row r="806" ht="16.5" customHeight="1"/>
    <row r="807" ht="16.5" customHeight="1"/>
    <row r="808" ht="16.5" customHeight="1"/>
    <row r="809" ht="16.5" customHeight="1"/>
    <row r="810" ht="16.5" customHeight="1"/>
    <row r="811" ht="16.5" customHeight="1"/>
    <row r="812" ht="16.5" customHeight="1"/>
    <row r="813" ht="16.5" customHeight="1"/>
    <row r="814" ht="16.5" customHeight="1"/>
    <row r="815" ht="16.5" customHeight="1"/>
    <row r="816" ht="16.5" customHeight="1"/>
    <row r="817" ht="16.5" customHeight="1"/>
    <row r="818" ht="16.5" customHeight="1"/>
    <row r="819" ht="16.5" customHeight="1"/>
    <row r="820" ht="16.5" customHeight="1"/>
    <row r="821" ht="16.5" customHeight="1"/>
    <row r="822" ht="16.5" customHeight="1"/>
    <row r="823" ht="16.5" customHeight="1"/>
    <row r="824" ht="16.5" customHeight="1"/>
    <row r="825" ht="16.5" customHeight="1"/>
    <row r="826" ht="16.5" customHeight="1"/>
    <row r="827" ht="16.5" customHeight="1"/>
    <row r="828" ht="16.5" customHeight="1"/>
    <row r="829" ht="16.5" customHeight="1"/>
    <row r="830" ht="16.5" customHeight="1"/>
    <row r="831" ht="16.5" customHeight="1"/>
    <row r="832" ht="16.5" customHeight="1"/>
    <row r="833" ht="16.5" customHeight="1"/>
    <row r="834" ht="16.5" customHeight="1"/>
    <row r="835" ht="16.5" customHeight="1"/>
    <row r="836" ht="16.5" customHeight="1"/>
    <row r="837" ht="16.5" customHeight="1"/>
    <row r="838" ht="16.5" customHeight="1"/>
    <row r="839" ht="16.5" customHeight="1"/>
    <row r="840" ht="16.5" customHeight="1"/>
    <row r="841" ht="16.5" customHeight="1"/>
    <row r="842" ht="16.5" customHeight="1"/>
    <row r="843" ht="16.5" customHeight="1"/>
    <row r="844" ht="16.5" customHeight="1"/>
    <row r="845" ht="16.5" customHeight="1"/>
    <row r="846" ht="16.5" customHeight="1"/>
    <row r="847" ht="16.5" customHeight="1"/>
    <row r="848" ht="16.5" customHeight="1"/>
    <row r="849" ht="16.5" customHeight="1"/>
    <row r="850" ht="16.5" customHeight="1"/>
    <row r="851" ht="16.5" customHeight="1"/>
    <row r="852" ht="16.5" customHeight="1"/>
    <row r="853" ht="16.5" customHeight="1"/>
    <row r="854" ht="16.5" customHeight="1"/>
    <row r="855" ht="16.5" customHeight="1"/>
    <row r="856" ht="16.5" customHeight="1"/>
    <row r="857" ht="16.5" customHeight="1"/>
    <row r="858" ht="16.5" customHeight="1"/>
    <row r="859" ht="16.5" customHeight="1"/>
    <row r="860" ht="16.5" customHeight="1"/>
    <row r="861" ht="16.5" customHeight="1"/>
    <row r="862" ht="16.5" customHeight="1"/>
    <row r="863" ht="16.5" customHeight="1"/>
    <row r="864" ht="16.5" customHeight="1"/>
    <row r="865" ht="16.5" customHeight="1"/>
    <row r="866" ht="16.5" customHeight="1"/>
    <row r="867" ht="16.5" customHeight="1"/>
    <row r="868" ht="16.5" customHeight="1"/>
    <row r="869" ht="16.5" customHeight="1"/>
    <row r="870" ht="16.5" customHeight="1"/>
    <row r="871" ht="16.5" customHeight="1"/>
    <row r="872" ht="16.5" customHeight="1"/>
    <row r="873" ht="16.5" customHeight="1"/>
    <row r="874" ht="16.5" customHeight="1"/>
    <row r="875" ht="16.5" customHeight="1"/>
    <row r="876" ht="16.5" customHeight="1"/>
    <row r="877" ht="16.5" customHeight="1"/>
    <row r="878" ht="16.5" customHeight="1"/>
    <row r="879" ht="16.5" customHeight="1"/>
    <row r="880" ht="16.5" customHeight="1"/>
    <row r="881" ht="16.5" customHeight="1"/>
    <row r="882" ht="16.5" customHeight="1"/>
    <row r="883" ht="16.5" customHeight="1"/>
    <row r="884" ht="16.5" customHeight="1"/>
    <row r="885" ht="16.5" customHeight="1"/>
    <row r="886" ht="16.5" customHeight="1"/>
    <row r="887" ht="16.5" customHeight="1"/>
    <row r="888" ht="16.5" customHeight="1"/>
    <row r="889" ht="16.5" customHeight="1"/>
    <row r="890" ht="16.5" customHeight="1"/>
    <row r="891" ht="16.5" customHeight="1"/>
    <row r="892" ht="16.5" customHeight="1"/>
    <row r="893" ht="16.5" customHeight="1"/>
    <row r="894" ht="16.5" customHeight="1"/>
  </sheetData>
  <mergeCells count="30">
    <mergeCell ref="F31:I31"/>
    <mergeCell ref="B14:D14"/>
    <mergeCell ref="F14:I14"/>
    <mergeCell ref="F27:I27"/>
    <mergeCell ref="F28:I28"/>
    <mergeCell ref="F30:I30"/>
    <mergeCell ref="B15:D15"/>
    <mergeCell ref="F15:I15"/>
    <mergeCell ref="B19:D19"/>
    <mergeCell ref="F19:I19"/>
    <mergeCell ref="K7:K8"/>
    <mergeCell ref="L7:L8"/>
    <mergeCell ref="M7:M8"/>
    <mergeCell ref="B13:D13"/>
    <mergeCell ref="F13:I13"/>
    <mergeCell ref="K15:M15"/>
    <mergeCell ref="B17:D17"/>
    <mergeCell ref="F17:I17"/>
    <mergeCell ref="K17:M17"/>
    <mergeCell ref="B18:D18"/>
    <mergeCell ref="F18:I18"/>
    <mergeCell ref="K18:M18"/>
    <mergeCell ref="K19:M19"/>
    <mergeCell ref="F25:I25"/>
    <mergeCell ref="B21:D21"/>
    <mergeCell ref="F21:I21"/>
    <mergeCell ref="K21:M21"/>
    <mergeCell ref="B22:D22"/>
    <mergeCell ref="F22:I22"/>
    <mergeCell ref="F24:I24"/>
  </mergeCells>
  <phoneticPr fontId="1" type="noConversion"/>
  <dataValidations count="3">
    <dataValidation type="list" allowBlank="1" showInputMessage="1" showErrorMessage="1" sqref="I3:I10" xr:uid="{C7760635-8A5D-4090-9924-4BDB8D4BBC47}">
      <formula1>"반영중,리뷰중,리뷰완료,수정필요"</formula1>
    </dataValidation>
    <dataValidation type="list" allowBlank="1" showInputMessage="1" showErrorMessage="1" sqref="M3:M8" xr:uid="{0D515735-8D33-4267-A51C-FF293889A537}">
      <formula1>"작성중,작성완료,리뷰완료,최종컨펌"</formula1>
    </dataValidation>
    <dataValidation type="list" allowBlank="1" showInputMessage="1" showErrorMessage="1" sqref="D3:D11" xr:uid="{2BB60367-3988-4C5B-A34D-B540EE17F6CD}">
      <formula1>"FY23 업데이트 필요, 업데이트 완료, 해당사항 없음"</formula1>
    </dataValidation>
  </dataValidations>
  <pageMargins left="0.7" right="0.7" top="0.75" bottom="0.75" header="0" footer="0"/>
  <pageSetup paperSize="9" orientation="portrait" r:id="rId1"/>
  <drawing r:id="rId2"/>
</worksheet>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4" baseType="variant">
      <vt:variant>
        <vt:lpstr>워크시트</vt:lpstr>
      </vt:variant>
      <vt:variant>
        <vt:i4>7</vt:i4>
      </vt:variant>
      <vt:variant>
        <vt:lpstr>이름 지정된 범위</vt:lpstr>
      </vt:variant>
      <vt:variant>
        <vt:i4>1</vt:i4>
      </vt:variant>
    </vt:vector>
  </HeadingPairs>
  <TitlesOfParts>
    <vt:vector size="8" baseType="lpstr">
      <vt:lpstr>작성 검토 가이드</vt:lpstr>
      <vt:lpstr>원고 취합</vt:lpstr>
      <vt:lpstr>인터뷰 담당 부서&gt;&gt;별로 분류하여 작성할 것</vt:lpstr>
      <vt:lpstr>72</vt:lpstr>
      <vt:lpstr>116</vt:lpstr>
      <vt:lpstr>DX팀</vt:lpstr>
      <vt:lpstr>CX팀</vt:lpstr>
      <vt:lpstr>'작성 검토 가이드'!Print_Area</vt:lpstr>
    </vt:vector>
  </TitlesOfParts>
  <Manager/>
  <Company/>
  <LinksUpToDate>false</LinksUpToDate>
  <SharedDoc>false</SharedDoc>
  <HyperlinkBase/>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title/>
  <dc:subject/>
  <dc:creator>Chang, Hwa-Young (KR/ICE2)</dc:creator>
  <cp:keywords/>
  <dc:description/>
  <cp:lastModifiedBy> </cp:lastModifiedBy>
  <cp:revision/>
  <dcterms:created xsi:type="dcterms:W3CDTF">2023-02-12T14:22:13Z</dcterms:created>
  <dcterms:modified xsi:type="dcterms:W3CDTF">2024-03-28T05:07:28Z</dcterms:modified>
  <cp:category/>
  <cp:contentStatus/>
</cp:coreProperties>
</file>